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TANA41\AppData\Local\Microsoft\Windows\INetCache\Content.Outlook\S1AI858E\"/>
    </mc:Choice>
  </mc:AlternateContent>
  <bookViews>
    <workbookView xWindow="0" yWindow="0" windowWidth="28776" windowHeight="10236"/>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70" i="3" l="1"/>
  <c r="AU54" i="3" l="1"/>
  <c r="AU40" i="3"/>
  <c r="G53" i="3"/>
  <c r="G46" i="3"/>
  <c r="G39" i="3"/>
  <c r="G32" i="3"/>
  <c r="AM48" i="3" l="1"/>
  <c r="AI70" i="3"/>
  <c r="AI67" i="3"/>
  <c r="AI68" i="3" l="1"/>
  <c r="AM70" i="3"/>
  <c r="AM67" i="3"/>
  <c r="AM68" i="3"/>
  <c r="AI71" i="3"/>
  <c r="AU33" i="3"/>
  <c r="AI40" i="3" l="1"/>
  <c r="AM33" i="3" l="1"/>
  <c r="AM32" i="3"/>
  <c r="AU47" i="3" l="1"/>
  <c r="AQ47" i="3" l="1"/>
  <c r="AQ33" i="3"/>
  <c r="AM71" i="3" l="1"/>
  <c r="AI54" i="3"/>
  <c r="AI53" i="3"/>
  <c r="AM54" i="3"/>
  <c r="W19" i="3"/>
  <c r="AD16" i="3"/>
  <c r="AM116" i="3" l="1"/>
  <c r="AI116" i="3"/>
  <c r="AI72" i="3" l="1"/>
  <c r="AM72" i="3" l="1"/>
  <c r="AI69" i="3"/>
  <c r="AM69" i="3"/>
  <c r="AM55" i="3"/>
  <c r="AI55" i="3" l="1"/>
  <c r="AI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佐藤 佑輔</author>
  </authors>
  <commentList>
    <comment ref="W19" authorId="0" shapeId="0">
      <text>
        <r>
          <rPr>
            <b/>
            <sz val="9"/>
            <color indexed="81"/>
            <rFont val="MS P ゴシック"/>
            <family val="3"/>
            <charset val="128"/>
          </rPr>
          <t>佐藤 佑輔:</t>
        </r>
        <r>
          <rPr>
            <sz val="9"/>
            <color indexed="81"/>
            <rFont val="MS P ゴシック"/>
            <family val="3"/>
            <charset val="128"/>
          </rPr>
          <t xml:space="preserve">
精算額
－繰越額</t>
        </r>
      </text>
    </comment>
    <comment ref="AD19" authorId="0" shapeId="0">
      <text>
        <r>
          <rPr>
            <b/>
            <sz val="9"/>
            <color indexed="81"/>
            <rFont val="MS P ゴシック"/>
            <family val="3"/>
            <charset val="128"/>
          </rPr>
          <t>佐藤 佑輔:</t>
        </r>
        <r>
          <rPr>
            <sz val="9"/>
            <color indexed="81"/>
            <rFont val="MS P ゴシック"/>
            <family val="3"/>
            <charset val="128"/>
          </rPr>
          <t xml:space="preserve">
変更交付決定額
－繰越額</t>
        </r>
      </text>
    </comment>
    <comment ref="AM32" authorId="0" shapeId="0">
      <text>
        <r>
          <rPr>
            <b/>
            <sz val="9"/>
            <color indexed="81"/>
            <rFont val="MS P ゴシック"/>
            <family val="3"/>
            <charset val="128"/>
          </rPr>
          <t>佐藤 佑輔:</t>
        </r>
        <r>
          <rPr>
            <sz val="9"/>
            <color indexed="81"/>
            <rFont val="MS P ゴシック"/>
            <family val="3"/>
            <charset val="128"/>
          </rPr>
          <t xml:space="preserve">
積算上4件で、5,610tCO2の削減を見込んでいたところ、H30で4件採択したため、目標通りの数値となる。</t>
        </r>
      </text>
    </comment>
    <comment ref="AM33" authorId="0" shapeId="0">
      <text>
        <r>
          <rPr>
            <b/>
            <sz val="9"/>
            <color indexed="81"/>
            <rFont val="MS P ゴシック"/>
            <family val="3"/>
            <charset val="128"/>
          </rPr>
          <t>佐藤 佑輔:</t>
        </r>
        <r>
          <rPr>
            <sz val="9"/>
            <color indexed="81"/>
            <rFont val="MS P ゴシック"/>
            <family val="3"/>
            <charset val="128"/>
          </rPr>
          <t xml:space="preserve">
H31概算要求時のCO2削減効果計算ファイルでは、7.6億円の執行額で、1279人　の転換量を想定。
⇒H30予算額は6億円なので、1023人の転換（積算上、4件を想定）
⇒1023人×転換の原単位×法定耐用年数10年
　=5,610ｔCO2</t>
        </r>
      </text>
    </comment>
    <comment ref="AU33" authorId="0" shapeId="0">
      <text>
        <r>
          <rPr>
            <b/>
            <sz val="9"/>
            <color indexed="81"/>
            <rFont val="MS P ゴシック"/>
            <family val="3"/>
            <charset val="128"/>
          </rPr>
          <t>佐藤 佑輔:
5,610×13</t>
        </r>
      </text>
    </comment>
    <comment ref="AI39" authorId="0" shapeId="0">
      <text>
        <r>
          <rPr>
            <b/>
            <sz val="9"/>
            <color indexed="81"/>
            <rFont val="MS P ゴシック"/>
            <family val="3"/>
            <charset val="128"/>
          </rPr>
          <t>佐藤 佑輔:</t>
        </r>
        <r>
          <rPr>
            <sz val="9"/>
            <color indexed="81"/>
            <rFont val="MS P ゴシック"/>
            <family val="3"/>
            <charset val="128"/>
          </rPr>
          <t xml:space="preserve">
（検証評価完了済みの5件の数値＋ハローアイランドの完了報告書の数値）×法定耐用年数</t>
        </r>
      </text>
    </comment>
    <comment ref="AI40" authorId="0" shapeId="0">
      <text>
        <r>
          <rPr>
            <b/>
            <sz val="9"/>
            <color indexed="81"/>
            <rFont val="MS P ゴシック"/>
            <family val="3"/>
            <charset val="128"/>
          </rPr>
          <t>佐藤 佑輔:</t>
        </r>
        <r>
          <rPr>
            <sz val="9"/>
            <color indexed="81"/>
            <rFont val="MS P ゴシック"/>
            <family val="3"/>
            <charset val="128"/>
          </rPr>
          <t xml:space="preserve">
要求時の数値（法定耐用年数考慮）</t>
        </r>
      </text>
    </comment>
    <comment ref="AM46" authorId="0" shapeId="0">
      <text>
        <r>
          <rPr>
            <b/>
            <sz val="9"/>
            <color indexed="81"/>
            <rFont val="MS P ゴシック"/>
            <family val="3"/>
            <charset val="128"/>
          </rPr>
          <t>佐藤 佑輔:</t>
        </r>
        <r>
          <rPr>
            <sz val="9"/>
            <color indexed="81"/>
            <rFont val="MS P ゴシック"/>
            <family val="3"/>
            <charset val="128"/>
          </rPr>
          <t xml:space="preserve">
積算上、14件活動
実際の交付決定は6件
13,416＊6／14＝5,750tCO2</t>
        </r>
      </text>
    </comment>
    <comment ref="AM47" authorId="0" shapeId="0">
      <text>
        <r>
          <rPr>
            <b/>
            <sz val="9"/>
            <color indexed="81"/>
            <rFont val="MS P ゴシック"/>
            <family val="3"/>
            <charset val="128"/>
          </rPr>
          <t>佐藤 佑輔:</t>
        </r>
        <r>
          <rPr>
            <sz val="9"/>
            <color indexed="81"/>
            <rFont val="MS P ゴシック"/>
            <family val="3"/>
            <charset val="128"/>
          </rPr>
          <t xml:space="preserve">
H31概算要求時のCO2削減効果計算ファイルでは、18億円の要求額で、3,718tCO2/年　の削減量を想定。
⇒H30予算額は5億円なので、3,718÷18×5＝1,032tCO2/年
法定耐用年数13年をかけて、13,416tCO2</t>
        </r>
      </text>
    </comment>
    <comment ref="AQ47" authorId="0" shapeId="0">
      <text>
        <r>
          <rPr>
            <b/>
            <sz val="9"/>
            <color indexed="81"/>
            <rFont val="MS P ゴシック"/>
            <family val="3"/>
            <charset val="128"/>
          </rPr>
          <t>佐藤 佑輔:</t>
        </r>
        <r>
          <rPr>
            <sz val="9"/>
            <color indexed="81"/>
            <rFont val="MS P ゴシック"/>
            <family val="3"/>
            <charset val="128"/>
          </rPr>
          <t xml:space="preserve">
H30の実績
＋H30の目標値×4</t>
        </r>
      </text>
    </comment>
    <comment ref="AU47" authorId="0" shapeId="0">
      <text>
        <r>
          <rPr>
            <b/>
            <sz val="9"/>
            <color indexed="81"/>
            <rFont val="MS P ゴシック"/>
            <family val="3"/>
            <charset val="128"/>
          </rPr>
          <t>佐藤 佑輔:
H30の実績
＋H30の目標値×12</t>
        </r>
      </text>
    </comment>
    <comment ref="AM53" authorId="0" shapeId="0">
      <text>
        <r>
          <rPr>
            <b/>
            <sz val="9"/>
            <color indexed="81"/>
            <rFont val="MS P ゴシック"/>
            <family val="3"/>
            <charset val="128"/>
          </rPr>
          <t>佐藤 佑輔:</t>
        </r>
        <r>
          <rPr>
            <sz val="9"/>
            <color indexed="81"/>
            <rFont val="MS P ゴシック"/>
            <family val="3"/>
            <charset val="128"/>
          </rPr>
          <t xml:space="preserve">
検証評価値＋完了報告書</t>
        </r>
      </text>
    </comment>
    <comment ref="AM54" authorId="0" shapeId="0">
      <text>
        <r>
          <rPr>
            <b/>
            <sz val="9"/>
            <color indexed="81"/>
            <rFont val="MS P ゴシック"/>
            <family val="3"/>
            <charset val="128"/>
          </rPr>
          <t>佐藤 佑輔:</t>
        </r>
        <r>
          <rPr>
            <sz val="9"/>
            <color indexed="81"/>
            <rFont val="MS P ゴシック"/>
            <family val="3"/>
            <charset val="128"/>
          </rPr>
          <t xml:space="preserve">
H30春作成のレビューシートの値に法定耐用年数をかけたもの</t>
        </r>
      </text>
    </comment>
    <comment ref="AI67" authorId="0" shapeId="0">
      <text>
        <r>
          <rPr>
            <b/>
            <sz val="9"/>
            <color indexed="81"/>
            <rFont val="MS P ゴシック"/>
            <family val="3"/>
            <charset val="128"/>
          </rPr>
          <t>佐藤 佑輔:</t>
        </r>
        <r>
          <rPr>
            <sz val="9"/>
            <color indexed="81"/>
            <rFont val="MS P ゴシック"/>
            <family val="3"/>
            <charset val="128"/>
          </rPr>
          <t xml:space="preserve">
直接効果と同じ
</t>
        </r>
      </text>
    </comment>
    <comment ref="H70" authorId="0" shapeId="0">
      <text>
        <r>
          <rPr>
            <b/>
            <sz val="9"/>
            <color indexed="81"/>
            <rFont val="MS P ゴシック"/>
            <family val="3"/>
            <charset val="128"/>
          </rPr>
          <t>佐藤 佑輔:</t>
        </r>
        <r>
          <rPr>
            <sz val="9"/>
            <color indexed="81"/>
            <rFont val="MS P ゴシック"/>
            <family val="3"/>
            <charset val="128"/>
          </rPr>
          <t xml:space="preserve">
23,927tCO2の算出式
各メニューの削減目標
×
法定耐用年数
の和</t>
        </r>
      </text>
    </comment>
    <comment ref="AI70" authorId="0" shapeId="0">
      <text>
        <r>
          <rPr>
            <b/>
            <sz val="9"/>
            <color indexed="81"/>
            <rFont val="MS P ゴシック"/>
            <family val="3"/>
            <charset val="128"/>
          </rPr>
          <t>佐藤 佑輔:</t>
        </r>
        <r>
          <rPr>
            <sz val="9"/>
            <color indexed="81"/>
            <rFont val="MS P ゴシック"/>
            <family val="3"/>
            <charset val="128"/>
          </rPr>
          <t xml:space="preserve">
H29公共交通精算額（H29⇒H30 継続事業を除く）
÷
H29事業による二酸化炭素削減量（マニュアルに従い算出）</t>
        </r>
      </text>
    </comment>
    <comment ref="AM70" authorId="0" shapeId="0">
      <text>
        <r>
          <rPr>
            <b/>
            <sz val="9"/>
            <color indexed="81"/>
            <rFont val="MS P ゴシック"/>
            <family val="3"/>
            <charset val="128"/>
          </rPr>
          <t>佐藤 佑輔:</t>
        </r>
        <r>
          <rPr>
            <sz val="9"/>
            <color indexed="81"/>
            <rFont val="MS P ゴシック"/>
            <family val="3"/>
            <charset val="128"/>
          </rPr>
          <t xml:space="preserve">
H30繰越交付決定額－繰越額
÷
H30事業による二酸化炭素削減量（マニュアルに従い算出）</t>
        </r>
      </text>
    </comment>
    <comment ref="AI71" authorId="0" shapeId="0">
      <text>
        <r>
          <rPr>
            <b/>
            <sz val="9"/>
            <color indexed="81"/>
            <rFont val="MS P ゴシック"/>
            <family val="3"/>
            <charset val="128"/>
          </rPr>
          <t>佐藤 佑輔:</t>
        </r>
        <r>
          <rPr>
            <sz val="9"/>
            <color indexed="81"/>
            <rFont val="MS P ゴシック"/>
            <family val="3"/>
            <charset val="128"/>
          </rPr>
          <t xml:space="preserve">
当初予算額23億円
÷
当初の削減量目標</t>
        </r>
      </text>
    </comment>
    <comment ref="AM71" authorId="0" shapeId="0">
      <text>
        <r>
          <rPr>
            <b/>
            <sz val="9"/>
            <color indexed="81"/>
            <rFont val="MS P ゴシック"/>
            <family val="3"/>
            <charset val="128"/>
          </rPr>
          <t>佐藤 佑輔:</t>
        </r>
        <r>
          <rPr>
            <sz val="9"/>
            <color indexed="81"/>
            <rFont val="MS P ゴシック"/>
            <family val="3"/>
            <charset val="128"/>
          </rPr>
          <t xml:space="preserve">
H30当初予算額12億円
÷当初の削減量目標</t>
        </r>
      </text>
    </comment>
  </commentList>
</comments>
</file>

<file path=xl/sharedStrings.xml><?xml version="1.0" encoding="utf-8"?>
<sst xmlns="http://schemas.openxmlformats.org/spreadsheetml/2006/main" count="2220" uniqueCount="578">
  <si>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</si>
  <si>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</si>
  <si>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</si>
  <si>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</si>
  <si>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</si>
  <si>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</si>
  <si>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</si>
  <si>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</si>
  <si>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</si>
  <si>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</si>
  <si>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</si>
  <si>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</si>
  <si>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</si>
  <si>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</si>
  <si>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</si>
  <si>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</si>
  <si>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</si>
  <si>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</si>
  <si>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</si>
  <si>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</si>
  <si>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</si>
  <si>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</si>
  <si>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</si>
  <si>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</si>
  <si>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</si>
  <si>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</si>
  <si>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</si>
  <si>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</si>
  <si>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</si>
  <si>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</si>
  <si>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</si>
  <si>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</si>
  <si>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</si>
  <si>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</si>
  <si>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</si>
  <si>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</si>
  <si>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</si>
  <si>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</si>
  <si>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</si>
  <si>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</si>
  <si>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</si>
  <si>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</si>
  <si>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</si>
  <si>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</si>
  <si>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</si>
  <si>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</si>
  <si>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</si>
  <si>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</si>
  <si>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</si>
  <si>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</si>
  <si>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</si>
  <si>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</si>
  <si>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</si>
  <si>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</si>
  <si>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</si>
  <si>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</si>
  <si>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</si>
  <si>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</si>
  <si>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</si>
  <si>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</si>
  <si>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</si>
  <si>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</si>
  <si>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</si>
  <si>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</si>
  <si>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</si>
  <si>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</si>
  <si>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</si>
  <si>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</si>
  <si>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</si>
  <si>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</si>
  <si>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</si>
  <si>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</si>
  <si>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</si>
  <si>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</si>
  <si>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</si>
  <si>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</si>
  <si>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</si>
  <si>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</si>
  <si>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</si>
  <si>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</si>
  <si>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</si>
  <si>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</si>
  <si>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</si>
  <si>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</si>
  <si>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</si>
  <si>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</si>
  <si>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</si>
  <si>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</si>
  <si>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</si>
  <si>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</si>
  <si>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</si>
  <si>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</si>
  <si>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</si>
  <si>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</si>
  <si>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</si>
  <si>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</si>
  <si>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</si>
  <si>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</si>
  <si>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</si>
  <si>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</si>
  <si>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</si>
  <si>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</si>
  <si>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</si>
  <si>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</si>
  <si>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</si>
  <si>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</si>
  <si>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</si>
  <si>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</si>
  <si>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</si>
  <si>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</si>
  <si>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</si>
  <si>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</si>
  <si>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</si>
  <si>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</si>
  <si>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</si>
  <si>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</si>
  <si>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</si>
  <si>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</si>
  <si>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</si>
  <si>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</si>
  <si>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</si>
  <si>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</si>
  <si>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</si>
  <si>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</si>
  <si>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</si>
  <si>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</si>
  <si>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</si>
  <si>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</si>
  <si>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</si>
  <si>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</si>
  <si>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</si>
  <si>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</si>
  <si>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</si>
  <si>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</si>
  <si>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</si>
  <si>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</si>
  <si>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</si>
  <si>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</si>
  <si>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</si>
  <si>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</si>
  <si>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</si>
  <si>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</si>
  <si>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</si>
  <si>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</si>
  <si>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</si>
  <si>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</si>
  <si>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</si>
  <si>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</si>
  <si>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</si>
  <si>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</si>
  <si>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</si>
  <si>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</si>
  <si>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</si>
  <si>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</si>
  <si>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</si>
  <si>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</si>
  <si>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</si>
  <si>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</si>
  <si>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</si>
  <si>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</si>
  <si>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</si>
  <si>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</si>
  <si>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</si>
  <si>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</si>
  <si>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</si>
  <si>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</si>
  <si>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</si>
  <si>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</si>
  <si>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</si>
  <si>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</si>
  <si>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</si>
  <si>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</si>
  <si>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</si>
  <si>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</si>
  <si>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</si>
  <si>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</si>
  <si>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</si>
  <si>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</si>
  <si>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</si>
  <si>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</si>
  <si>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</si>
  <si>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</si>
  <si>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</si>
  <si>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</si>
  <si>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</si>
  <si>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</si>
  <si>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</si>
  <si>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</si>
  <si>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</si>
  <si>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</si>
  <si>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</si>
  <si>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</si>
  <si>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</si>
  <si>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</si>
  <si>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</si>
  <si>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</si>
  <si>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</si>
  <si>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</si>
  <si>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</si>
  <si>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</si>
  <si>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</si>
  <si>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</si>
  <si>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</si>
  <si>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</si>
  <si>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</si>
  <si>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</si>
  <si>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</si>
  <si>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</si>
  <si>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</si>
  <si>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</si>
  <si>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</si>
  <si>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</si>
  <si>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</si>
  <si>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</si>
  <si>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</si>
  <si>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</si>
  <si>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</si>
  <si>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</si>
  <si>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</si>
  <si>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</si>
  <si>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</si>
  <si>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</si>
  <si>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</si>
  <si>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</si>
  <si>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</si>
  <si>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</si>
  <si>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</si>
  <si>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</si>
  <si>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</si>
  <si>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</si>
  <si>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</si>
  <si>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</si>
  <si>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</si>
  <si>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</si>
  <si>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</si>
  <si>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</si>
  <si>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</si>
  <si>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</si>
  <si>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</si>
  <si>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</si>
  <si>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</si>
  <si>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</si>
  <si>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</si>
  <si>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</si>
  <si>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</si>
  <si>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</si>
  <si>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</si>
  <si>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</si>
  <si>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</si>
  <si>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</si>
  <si>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</si>
  <si>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</si>
  <si>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</si>
  <si>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</si>
  <si>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</si>
  <si>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</si>
  <si>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</si>
  <si>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</si>
  <si>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</si>
  <si>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</si>
  <si>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</si>
  <si>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</si>
  <si>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</si>
  <si>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</si>
  <si>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</si>
  <si>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</si>
  <si>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</si>
  <si>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</si>
  <si>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</si>
  <si>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</si>
  <si>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</si>
  <si>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</si>
  <si>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</si>
  <si>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</si>
  <si>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</si>
  <si>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</si>
  <si>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</si>
  <si>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</si>
  <si>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</si>
  <si>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</si>
  <si>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</si>
  <si>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</si>
  <si>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</si>
  <si>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</si>
  <si>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</si>
  <si>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</si>
  <si>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</si>
  <si>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</si>
  <si>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</si>
  <si>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</si>
  <si>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</si>
  <si>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</si>
  <si>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</si>
  <si>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</si>
  <si>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</si>
  <si>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</si>
  <si>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</si>
  <si>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</si>
  <si>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</si>
  <si>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</si>
  <si>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</si>
  <si>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</si>
  <si>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</si>
  <si>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</si>
  <si>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</si>
  <si>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</si>
  <si>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</si>
  <si>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</si>
  <si>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</si>
  <si>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</si>
  <si>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</si>
  <si>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</si>
  <si>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</si>
  <si>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</si>
  <si>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</si>
  <si>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</si>
  <si>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</si>
  <si>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</si>
  <si>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</si>
  <si>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</si>
  <si>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</si>
  <si>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</si>
  <si>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</si>
  <si>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</si>
  <si>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</si>
  <si>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</si>
  <si>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</si>
  <si>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</si>
  <si>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</si>
  <si>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</si>
  <si>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</si>
  <si>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</si>
  <si>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</si>
  <si>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</si>
  <si>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</si>
  <si>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</si>
  <si>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</si>
  <si>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</si>
  <si>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</si>
  <si>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</si>
  <si>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</si>
  <si>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</si>
  <si>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</si>
  <si>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</si>
  <si>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</si>
  <si>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</si>
  <si>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</si>
  <si>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</si>
  <si>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</si>
  <si>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</si>
  <si>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</si>
  <si>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</si>
  <si>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</si>
  <si>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</si>
  <si>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</si>
  <si>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</si>
  <si>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</si>
  <si>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</si>
  <si>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</si>
  <si>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</si>
  <si>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</si>
  <si>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</si>
  <si>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</si>
  <si>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</si>
  <si>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</si>
  <si>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</si>
  <si>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</si>
  <si>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</si>
  <si>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</si>
  <si>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</si>
  <si>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</si>
  <si>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</si>
  <si>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</si>
  <si>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</si>
  <si>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</si>
  <si>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</si>
  <si>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</si>
  <si>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</si>
  <si>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</si>
  <si>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</si>
  <si>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</si>
  <si>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</si>
  <si>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</si>
  <si>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</si>
  <si>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</si>
  <si>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</si>
  <si>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</si>
  <si>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</si>
  <si>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</si>
  <si>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</si>
  <si>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</si>
  <si>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</si>
  <si>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</si>
  <si>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</si>
  <si>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</si>
  <si>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</si>
  <si>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</si>
  <si>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</si>
  <si>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</si>
  <si>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</si>
  <si>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</si>
  <si>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</si>
  <si>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</si>
  <si>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</si>
  <si>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</si>
  <si>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</si>
  <si>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</si>
  <si>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</si>
  <si>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</si>
  <si>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</si>
  <si>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</si>
  <si>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</si>
  <si>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</si>
  <si>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</si>
  <si>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</si>
  <si>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</si>
  <si>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</si>
  <si>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</si>
  <si>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</si>
  <si>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</si>
  <si>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</si>
  <si>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</si>
  <si>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</si>
  <si>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</si>
  <si>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</si>
  <si>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</si>
  <si>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</si>
  <si>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</si>
  <si>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</si>
  <si>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</si>
  <si>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</si>
  <si>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</si>
  <si>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</si>
  <si>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</si>
  <si>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</si>
  <si>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</si>
  <si>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</si>
  <si>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</si>
  <si>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</si>
  <si>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</si>
  <si>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</si>
  <si>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</si>
  <si>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</si>
  <si>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</si>
  <si>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</si>
  <si>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</si>
  <si>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</si>
  <si>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</si>
  <si>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</si>
  <si>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</si>
  <si>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</si>
  <si>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</si>
  <si>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</si>
  <si>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</si>
  <si>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</si>
  <si>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</si>
  <si>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</si>
  <si>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</si>
  <si>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</si>
  <si>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</si>
  <si>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</si>
  <si>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</si>
  <si>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</si>
  <si>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</si>
  <si>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</si>
  <si>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</si>
  <si>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</si>
  <si>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</si>
  <si>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</si>
  <si>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</si>
  <si>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</si>
  <si>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</si>
  <si>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</si>
  <si>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</si>
  <si>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</si>
  <si>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</si>
  <si>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</si>
  <si>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</si>
  <si>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公共交通機関の低炭素化と利用促進に向けた設備整備事業(国土交通省連携事業)</t>
    <phoneticPr fontId="5"/>
  </si>
  <si>
    <t>地球環境局</t>
    <rPh sb="0" eb="5">
      <t>チキュウカンキョウキョク</t>
    </rPh>
    <phoneticPr fontId="5"/>
  </si>
  <si>
    <t>室長 相澤寛史</t>
    <rPh sb="0" eb="2">
      <t>シツチョウ</t>
    </rPh>
    <rPh sb="3" eb="5">
      <t>アイザワ</t>
    </rPh>
    <rPh sb="5" eb="6">
      <t>ヒロシ</t>
    </rPh>
    <rPh sb="6" eb="7">
      <t>シ</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</si>
  <si>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</si>
  <si>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t>
  </si>
  <si>
    <t>特別会計に関する法律第85条第３項第１号ホ及び第２号 同 施行令第50条第７項第10号及び第11号並びに第９項第１号</t>
    <phoneticPr fontId="5"/>
  </si>
  <si>
    <t>地球温暖化対策計画（平成２８年度５月１３日閣議決定）</t>
    <rPh sb="0" eb="2">
      <t>チキュウ</t>
    </rPh>
    <rPh sb="2" eb="5">
      <t>オンダンカ</t>
    </rPh>
    <rPh sb="5" eb="7">
      <t>タイサク</t>
    </rPh>
    <rPh sb="7" eb="9">
      <t>ケイカク</t>
    </rPh>
    <rPh sb="10" eb="12">
      <t>ヘイセイ</t>
    </rPh>
    <rPh sb="14" eb="16">
      <t>ネンド</t>
    </rPh>
    <rPh sb="17" eb="18">
      <t>ガツ</t>
    </rPh>
    <rPh sb="20" eb="21">
      <t>ニチ</t>
    </rPh>
    <rPh sb="21" eb="23">
      <t>カクギ</t>
    </rPh>
    <rPh sb="23" eb="25">
      <t>ケッテイ</t>
    </rPh>
    <phoneticPr fontId="5"/>
  </si>
  <si>
    <t>-</t>
  </si>
  <si>
    <t>-</t>
    <phoneticPr fontId="5"/>
  </si>
  <si>
    <t>-</t>
    <phoneticPr fontId="5"/>
  </si>
  <si>
    <t>二酸化炭素排出抑制対策事業費等補助金</t>
  </si>
  <si>
    <t>事業計画書・報告書</t>
    <phoneticPr fontId="5"/>
  </si>
  <si>
    <t>自転車利用の促進によるCO2排出削減量（年間）
※本事業は平成29年度で終了</t>
    <rPh sb="0" eb="3">
      <t>ジテンシャ</t>
    </rPh>
    <rPh sb="3" eb="5">
      <t>リヨウ</t>
    </rPh>
    <rPh sb="6" eb="8">
      <t>ソクシン</t>
    </rPh>
    <rPh sb="25" eb="26">
      <t>ホン</t>
    </rPh>
    <rPh sb="26" eb="28">
      <t>ジギョウ</t>
    </rPh>
    <rPh sb="29" eb="31">
      <t>ヘイセイ</t>
    </rPh>
    <rPh sb="33" eb="35">
      <t>ネンド</t>
    </rPh>
    <rPh sb="36" eb="38">
      <t>シュウリョウ</t>
    </rPh>
    <phoneticPr fontId="5"/>
  </si>
  <si>
    <t>-</t>
    <phoneticPr fontId="5"/>
  </si>
  <si>
    <t>事業計画書・報告書</t>
    <rPh sb="0" eb="2">
      <t>ジギョウ</t>
    </rPh>
    <rPh sb="2" eb="5">
      <t>ケイカクショ</t>
    </rPh>
    <rPh sb="6" eb="9">
      <t>ホウコクショ</t>
    </rPh>
    <phoneticPr fontId="5"/>
  </si>
  <si>
    <t>鉄軌道・鉄道車両等への低炭素化設備導入によるCO2排出削減量（年間）</t>
    <rPh sb="0" eb="1">
      <t>テツ</t>
    </rPh>
    <rPh sb="1" eb="3">
      <t>キドウ</t>
    </rPh>
    <rPh sb="4" eb="6">
      <t>テツドウ</t>
    </rPh>
    <rPh sb="6" eb="8">
      <t>シャリョウ</t>
    </rPh>
    <rPh sb="8" eb="9">
      <t>トウ</t>
    </rPh>
    <rPh sb="11" eb="14">
      <t>テイタンソ</t>
    </rPh>
    <rPh sb="14" eb="15">
      <t>カ</t>
    </rPh>
    <rPh sb="15" eb="17">
      <t>セツビ</t>
    </rPh>
    <rPh sb="17" eb="19">
      <t>ドウニュウ</t>
    </rPh>
    <phoneticPr fontId="5"/>
  </si>
  <si>
    <t>事業計画書・報告書</t>
    <phoneticPr fontId="5"/>
  </si>
  <si>
    <t>1t-CO2当たりの削減コスト</t>
  </si>
  <si>
    <t>予算額／削減効果（波及効果含む）</t>
  </si>
  <si>
    <t>補助事業の実施件数</t>
    <rPh sb="0" eb="2">
      <t>ホジョ</t>
    </rPh>
    <rPh sb="2" eb="4">
      <t>ジギョウ</t>
    </rPh>
    <rPh sb="5" eb="7">
      <t>ジッシ</t>
    </rPh>
    <rPh sb="7" eb="9">
      <t>ケンスウ</t>
    </rPh>
    <phoneticPr fontId="6"/>
  </si>
  <si>
    <t>万t-CO2/年</t>
    <rPh sb="0" eb="1">
      <t>マン</t>
    </rPh>
    <rPh sb="7" eb="8">
      <t>ネン</t>
    </rPh>
    <phoneticPr fontId="5"/>
  </si>
  <si>
    <t>件数</t>
    <rPh sb="0" eb="2">
      <t>ケンスウ</t>
    </rPh>
    <phoneticPr fontId="5"/>
  </si>
  <si>
    <t>執行額／採択件数</t>
    <rPh sb="0" eb="2">
      <t>シッコウ</t>
    </rPh>
    <rPh sb="2" eb="3">
      <t>ガク</t>
    </rPh>
    <rPh sb="4" eb="6">
      <t>サイタク</t>
    </rPh>
    <rPh sb="6" eb="8">
      <t>ケンスウ</t>
    </rPh>
    <phoneticPr fontId="5"/>
  </si>
  <si>
    <t>百万円</t>
    <rPh sb="0" eb="1">
      <t>ヒャク</t>
    </rPh>
    <rPh sb="1" eb="3">
      <t>マンエン</t>
    </rPh>
    <phoneticPr fontId="5"/>
  </si>
  <si>
    <t>補助金総額/件数　　</t>
    <rPh sb="0" eb="2">
      <t>ホジョ</t>
    </rPh>
    <rPh sb="2" eb="3">
      <t>キン</t>
    </rPh>
    <rPh sb="3" eb="5">
      <t>ソウガク</t>
    </rPh>
    <rPh sb="6" eb="8">
      <t>ケンスウ</t>
    </rPh>
    <phoneticPr fontId="5"/>
  </si>
  <si>
    <t>1.地球温暖化対策の推進</t>
  </si>
  <si>
    <t>エネルギー起源二酸化炭素の排出量（ＣＯ２換算トン）</t>
    <rPh sb="13" eb="15">
      <t>ハイシュツ</t>
    </rPh>
    <rPh sb="15" eb="16">
      <t>リョウ</t>
    </rPh>
    <rPh sb="20" eb="22">
      <t>カンサン</t>
    </rPh>
    <phoneticPr fontId="5"/>
  </si>
  <si>
    <t>-</t>
    <phoneticPr fontId="5"/>
  </si>
  <si>
    <t>0008</t>
    <phoneticPr fontId="5"/>
  </si>
  <si>
    <t>智頭石油株式会社</t>
  </si>
  <si>
    <t>岩手県陸前高田市</t>
    <rPh sb="0" eb="3">
      <t>イワテケン</t>
    </rPh>
    <phoneticPr fontId="6"/>
  </si>
  <si>
    <t>補助金等交付</t>
  </si>
  <si>
    <t>-</t>
    <phoneticPr fontId="5"/>
  </si>
  <si>
    <t>西日本鉄道株式会社</t>
    <rPh sb="0" eb="5">
      <t>ニシニホンテツドウ</t>
    </rPh>
    <rPh sb="5" eb="9">
      <t>カブシキガイシャ</t>
    </rPh>
    <phoneticPr fontId="1"/>
  </si>
  <si>
    <t>富山県富山市</t>
    <rPh sb="0" eb="3">
      <t>トヤマケン</t>
    </rPh>
    <rPh sb="3" eb="6">
      <t>トヤマシ</t>
    </rPh>
    <phoneticPr fontId="1"/>
  </si>
  <si>
    <t>低炭素化に向けたＬＲＴ・ＢＲＴ導入利用促進事業</t>
  </si>
  <si>
    <t>-</t>
    <phoneticPr fontId="5"/>
  </si>
  <si>
    <t>鉄軌道輸送システムのネットワーク型低炭素化促進事業</t>
    <phoneticPr fontId="5"/>
  </si>
  <si>
    <t>静岡鉄道株式会社</t>
    <rPh sb="0" eb="2">
      <t>シズオカ</t>
    </rPh>
    <rPh sb="2" eb="4">
      <t>テツドウ</t>
    </rPh>
    <rPh sb="4" eb="8">
      <t>カブシキガイシャ</t>
    </rPh>
    <phoneticPr fontId="15"/>
  </si>
  <si>
    <t>能勢電鉄株式会社</t>
    <rPh sb="0" eb="2">
      <t>ノセ</t>
    </rPh>
    <rPh sb="2" eb="4">
      <t>デンテツ</t>
    </rPh>
    <rPh sb="4" eb="6">
      <t>カブシキ</t>
    </rPh>
    <rPh sb="6" eb="8">
      <t>カイシャ</t>
    </rPh>
    <phoneticPr fontId="1"/>
  </si>
  <si>
    <t>広島電鉄株式会社</t>
    <rPh sb="0" eb="8">
      <t>ヒロシマデンテツカブシキカイシャ</t>
    </rPh>
    <phoneticPr fontId="1"/>
  </si>
  <si>
    <t>しなの鉄道株式会社</t>
    <rPh sb="3" eb="5">
      <t>テツドウ</t>
    </rPh>
    <rPh sb="5" eb="9">
      <t>カブシキガイシャ</t>
    </rPh>
    <phoneticPr fontId="15"/>
  </si>
  <si>
    <t>補助事業の執行</t>
    <phoneticPr fontId="5"/>
  </si>
  <si>
    <t>観光地における低炭素な交通システムの構築に係る機器・設備等の導入</t>
    <rPh sb="0" eb="3">
      <t>カンコウチ</t>
    </rPh>
    <rPh sb="7" eb="10">
      <t>テイタンソ</t>
    </rPh>
    <rPh sb="11" eb="13">
      <t>コウツウ</t>
    </rPh>
    <rPh sb="18" eb="20">
      <t>コウチク</t>
    </rPh>
    <rPh sb="21" eb="22">
      <t>カカワ</t>
    </rPh>
    <rPh sb="23" eb="25">
      <t>キキ</t>
    </rPh>
    <rPh sb="26" eb="28">
      <t>セツビ</t>
    </rPh>
    <rPh sb="28" eb="29">
      <t>トウ</t>
    </rPh>
    <rPh sb="30" eb="32">
      <t>ドウニュウ</t>
    </rPh>
    <phoneticPr fontId="5"/>
  </si>
  <si>
    <t>事業費</t>
    <rPh sb="0" eb="3">
      <t>ジギョウヒ</t>
    </rPh>
    <phoneticPr fontId="5"/>
  </si>
  <si>
    <t>公共交通と連携した観光地の２次・３次交通の低炭素化の促進</t>
    <rPh sb="0" eb="2">
      <t>コウキョウ</t>
    </rPh>
    <rPh sb="2" eb="4">
      <t>コウツウ</t>
    </rPh>
    <rPh sb="5" eb="7">
      <t>レンケイ</t>
    </rPh>
    <rPh sb="9" eb="12">
      <t>カンコウチ</t>
    </rPh>
    <rPh sb="14" eb="15">
      <t>ジ</t>
    </rPh>
    <rPh sb="17" eb="18">
      <t>ジ</t>
    </rPh>
    <rPh sb="18" eb="20">
      <t>コウツウ</t>
    </rPh>
    <rPh sb="21" eb="24">
      <t>テイタンソ</t>
    </rPh>
    <rPh sb="24" eb="25">
      <t>カ</t>
    </rPh>
    <rPh sb="26" eb="28">
      <t>ソクシン</t>
    </rPh>
    <phoneticPr fontId="5"/>
  </si>
  <si>
    <t>低炭素化に向けたＬＲＴ・ＢＲＴ導入利用の促進</t>
    <rPh sb="20" eb="22">
      <t>ソクシン</t>
    </rPh>
    <phoneticPr fontId="5"/>
  </si>
  <si>
    <t>鉄軌道輸送システムのネットワーク型低炭素化の促進</t>
    <phoneticPr fontId="5"/>
  </si>
  <si>
    <t>Ｔ・プラン株式会社</t>
    <phoneticPr fontId="5"/>
  </si>
  <si>
    <t>B.Ｔ・プラン株式会社</t>
    <phoneticPr fontId="5"/>
  </si>
  <si>
    <t>C.西日本鉄道株式会社</t>
    <phoneticPr fontId="5"/>
  </si>
  <si>
    <t>鉄軌道輸送システムのネットワーク型低炭素化促進事業</t>
    <phoneticPr fontId="5"/>
  </si>
  <si>
    <t>山陽電気鉄道株式会社</t>
    <phoneticPr fontId="5"/>
  </si>
  <si>
    <t>D.山陽電気鉄道株式会社</t>
    <phoneticPr fontId="5"/>
  </si>
  <si>
    <t>事業費</t>
    <rPh sb="0" eb="3">
      <t>ジギョウヒ</t>
    </rPh>
    <phoneticPr fontId="5"/>
  </si>
  <si>
    <t>事務費</t>
    <rPh sb="0" eb="3">
      <t>ジムヒ</t>
    </rPh>
    <phoneticPr fontId="5"/>
  </si>
  <si>
    <t>A.（一社）低炭素社会創出促進協会</t>
    <phoneticPr fontId="5"/>
  </si>
  <si>
    <t>（一社）低炭素社会創出促進協会</t>
    <phoneticPr fontId="5"/>
  </si>
  <si>
    <t>-</t>
    <phoneticPr fontId="5"/>
  </si>
  <si>
    <t>マイカーからLRT・BRTへの利用転換によるCO2排出削減量（年間）</t>
    <rPh sb="15" eb="17">
      <t>リヨウ</t>
    </rPh>
    <rPh sb="17" eb="19">
      <t>テンカン</t>
    </rPh>
    <phoneticPr fontId="5"/>
  </si>
  <si>
    <t>無</t>
  </si>
  <si>
    <t>△</t>
  </si>
  <si>
    <t>低炭素かつ利便性の高い交通網整備の一助となる本事業は、国民及び社会ニーズを的確に反映している。</t>
    <rPh sb="0" eb="3">
      <t>テイタンソ</t>
    </rPh>
    <rPh sb="5" eb="8">
      <t>リベンセイ</t>
    </rPh>
    <rPh sb="9" eb="10">
      <t>タカ</t>
    </rPh>
    <rPh sb="11" eb="14">
      <t>コウツウモウ</t>
    </rPh>
    <rPh sb="14" eb="16">
      <t>セイビ</t>
    </rPh>
    <rPh sb="17" eb="19">
      <t>イチジョ</t>
    </rPh>
    <rPh sb="22" eb="23">
      <t>ホン</t>
    </rPh>
    <rPh sb="23" eb="25">
      <t>ジギョウ</t>
    </rPh>
    <rPh sb="27" eb="29">
      <t>コクミン</t>
    </rPh>
    <rPh sb="29" eb="30">
      <t>オヨ</t>
    </rPh>
    <rPh sb="31" eb="33">
      <t>シャカイ</t>
    </rPh>
    <rPh sb="37" eb="39">
      <t>テキカク</t>
    </rPh>
    <rPh sb="40" eb="42">
      <t>ハンエイ</t>
    </rPh>
    <phoneticPr fontId="5"/>
  </si>
  <si>
    <t>2030年度までに運輸部門では3割の削減が必要であり、政策体系の中でも優先度が高い。</t>
    <rPh sb="5" eb="6">
      <t>ド</t>
    </rPh>
    <rPh sb="9" eb="11">
      <t>ウンユ</t>
    </rPh>
    <rPh sb="11" eb="13">
      <t>ブモン</t>
    </rPh>
    <rPh sb="39" eb="40">
      <t>タカ</t>
    </rPh>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</si>
  <si>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</si>
  <si>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当初見込まれた水準より高い費用対効果が得られている</t>
    <rPh sb="0" eb="2">
      <t>トウショ</t>
    </rPh>
    <rPh sb="2" eb="4">
      <t>ミコ</t>
    </rPh>
    <rPh sb="7" eb="9">
      <t>スイジュン</t>
    </rPh>
    <rPh sb="11" eb="12">
      <t>タカ</t>
    </rPh>
    <rPh sb="13" eb="15">
      <t>ヒヨウ</t>
    </rPh>
    <rPh sb="15" eb="18">
      <t>タイコウカ</t>
    </rPh>
    <rPh sb="19" eb="20">
      <t>エ</t>
    </rPh>
    <phoneticPr fontId="5"/>
  </si>
  <si>
    <t>補助金執行にかかる事務費として、必要最低限の費用とし合理的なものとなっている。</t>
    <phoneticPr fontId="5"/>
  </si>
  <si>
    <t>費目・使途は事業目的に即し真に必要なものに限られている。</t>
    <phoneticPr fontId="5"/>
  </si>
  <si>
    <t>各事業において、導入する機器の検討は、相見積もりをとるなど適切に行われている。</t>
    <rPh sb="0" eb="1">
      <t>カク</t>
    </rPh>
    <rPh sb="1" eb="3">
      <t>ジギョウ</t>
    </rPh>
    <rPh sb="8" eb="10">
      <t>ドウニュウ</t>
    </rPh>
    <rPh sb="12" eb="14">
      <t>キキ</t>
    </rPh>
    <rPh sb="15" eb="17">
      <t>ケントウ</t>
    </rPh>
    <rPh sb="19" eb="22">
      <t>アイミツ</t>
    </rPh>
    <rPh sb="29" eb="31">
      <t>テキセツ</t>
    </rPh>
    <rPh sb="32" eb="33">
      <t>オコナ</t>
    </rPh>
    <phoneticPr fontId="5"/>
  </si>
  <si>
    <t>本事業で導入された設備は、各地域で有効に活用されており、今後も長期にわたって活用される見込みである。</t>
    <rPh sb="0" eb="1">
      <t>ホン</t>
    </rPh>
    <rPh sb="1" eb="3">
      <t>ジギョウ</t>
    </rPh>
    <rPh sb="4" eb="6">
      <t>ドウニュウ</t>
    </rPh>
    <rPh sb="9" eb="11">
      <t>セツビ</t>
    </rPh>
    <rPh sb="13" eb="16">
      <t>カクチイキ</t>
    </rPh>
    <rPh sb="17" eb="19">
      <t>ユウコウ</t>
    </rPh>
    <rPh sb="20" eb="22">
      <t>カツヨウ</t>
    </rPh>
    <rPh sb="28" eb="30">
      <t>コンゴ</t>
    </rPh>
    <rPh sb="31" eb="33">
      <t>チョウキ</t>
    </rPh>
    <rPh sb="38" eb="40">
      <t>カツヨウ</t>
    </rPh>
    <rPh sb="43" eb="45">
      <t>ミコ</t>
    </rPh>
    <phoneticPr fontId="5"/>
  </si>
  <si>
    <t>‐</t>
  </si>
  <si>
    <t>活動件数は当初の見込みの3分の2にとどまっている。</t>
    <rPh sb="0" eb="2">
      <t>カツドウ</t>
    </rPh>
    <rPh sb="2" eb="4">
      <t>ケンスウ</t>
    </rPh>
    <rPh sb="5" eb="7">
      <t>トウショ</t>
    </rPh>
    <rPh sb="8" eb="10">
      <t>ミコ</t>
    </rPh>
    <rPh sb="13" eb="14">
      <t>ブン</t>
    </rPh>
    <phoneticPr fontId="5"/>
  </si>
  <si>
    <t>-</t>
    <phoneticPr fontId="5"/>
  </si>
  <si>
    <t>間接補助事業者への補助金の交付</t>
    <phoneticPr fontId="5"/>
  </si>
  <si>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0">
      <t>モロ</t>
    </rPh>
    <rPh sb="30" eb="32">
      <t>シャキン</t>
    </rPh>
    <rPh sb="33" eb="36">
      <t>イタクリョウ</t>
    </rPh>
    <rPh sb="36" eb="37">
      <t>トウ</t>
    </rPh>
    <phoneticPr fontId="5"/>
  </si>
  <si>
    <t>8.567億円
/
34件</t>
    <rPh sb="5" eb="7">
      <t>オクエン</t>
    </rPh>
    <rPh sb="12" eb="13">
      <t>ケン</t>
    </rPh>
    <phoneticPr fontId="5"/>
  </si>
  <si>
    <t>本事業を通じ、公共交通への転換、自転車利用促進、鉄軌システムの省エネ化等を図ることで運輸部門のCO2削減に寄与する。</t>
    <rPh sb="24" eb="25">
      <t>テツ</t>
    </rPh>
    <rPh sb="31" eb="32">
      <t>ショウ</t>
    </rPh>
    <rPh sb="34" eb="35">
      <t>カ</t>
    </rPh>
    <rPh sb="35" eb="36">
      <t>トウ</t>
    </rPh>
    <rPh sb="42" eb="44">
      <t>ウンユ</t>
    </rPh>
    <rPh sb="44" eb="46">
      <t>ブモン</t>
    </rPh>
    <rPh sb="50" eb="52">
      <t>サクゲン</t>
    </rPh>
    <rPh sb="53" eb="55">
      <t>キヨ</t>
    </rPh>
    <phoneticPr fontId="6"/>
  </si>
  <si>
    <t>オリンピック需要や平成30年度豪雨災害により部品・人手が不足した結果、年度内に事業が完了しなかったなど、事業遂行上やむを得ない理由と判断する。</t>
    <rPh sb="6" eb="8">
      <t>ジュヨウ</t>
    </rPh>
    <rPh sb="9" eb="11">
      <t>ヘイセイ</t>
    </rPh>
    <rPh sb="13" eb="15">
      <t>ネンド</t>
    </rPh>
    <rPh sb="15" eb="17">
      <t>ゴウウ</t>
    </rPh>
    <rPh sb="17" eb="19">
      <t>サイガイ</t>
    </rPh>
    <rPh sb="22" eb="24">
      <t>ブヒン</t>
    </rPh>
    <rPh sb="25" eb="27">
      <t>ヒトデ</t>
    </rPh>
    <rPh sb="28" eb="30">
      <t>フソク</t>
    </rPh>
    <rPh sb="32" eb="34">
      <t>ケッカ</t>
    </rPh>
    <rPh sb="35" eb="38">
      <t>ネンドナイ</t>
    </rPh>
    <rPh sb="39" eb="41">
      <t>ジギョウ</t>
    </rPh>
    <rPh sb="42" eb="44">
      <t>カンリョウ</t>
    </rPh>
    <phoneticPr fontId="5"/>
  </si>
  <si>
    <t>補助金の交付に当たっては補助率を設定し、間接補助事業者に相当の負担を求めている。</t>
    <phoneticPr fontId="5"/>
  </si>
  <si>
    <t>2030年度到達目標である26％減を達成するには、運輸部門の排出量の3割減が必要とされており、国が旗振り役として取組みを加速させる必要がある。</t>
    <rPh sb="49" eb="51">
      <t>ハタフ</t>
    </rPh>
    <rPh sb="52" eb="53">
      <t>ヤク</t>
    </rPh>
    <rPh sb="56" eb="58">
      <t>トリクミ</t>
    </rPh>
    <rPh sb="60" eb="62">
      <t>カソク</t>
    </rPh>
    <rPh sb="65" eb="67">
      <t>ヒツヨウ</t>
    </rPh>
    <phoneticPr fontId="5"/>
  </si>
  <si>
    <t>間接補助とし、事業の採択に当たっては有識者の助言を賜り、効果的かつ効率的に事業を実施した。</t>
    <rPh sb="0" eb="2">
      <t>カンセツ</t>
    </rPh>
    <rPh sb="2" eb="4">
      <t>ホジョ</t>
    </rPh>
    <rPh sb="7" eb="9">
      <t>ジギョウ</t>
    </rPh>
    <rPh sb="10" eb="12">
      <t>サイタク</t>
    </rPh>
    <rPh sb="13" eb="14">
      <t>ア</t>
    </rPh>
    <rPh sb="18" eb="21">
      <t>ユウシキシャ</t>
    </rPh>
    <rPh sb="25" eb="26">
      <t>タマワ</t>
    </rPh>
    <rPh sb="33" eb="36">
      <t>コウリツテキ</t>
    </rPh>
    <rPh sb="37" eb="39">
      <t>ジギョウ</t>
    </rPh>
    <phoneticPr fontId="5"/>
  </si>
  <si>
    <t>観光地における2次・3次交通の低炭素化によるCO2排出削減量（年間）
※本事業は平成30年度で終了</t>
    <rPh sb="0" eb="3">
      <t>カンコウチ</t>
    </rPh>
    <rPh sb="8" eb="9">
      <t>ジ</t>
    </rPh>
    <rPh sb="11" eb="12">
      <t>ジ</t>
    </rPh>
    <rPh sb="12" eb="14">
      <t>コウツウ</t>
    </rPh>
    <rPh sb="15" eb="18">
      <t>テイタンソ</t>
    </rPh>
    <rPh sb="18" eb="19">
      <t>カ</t>
    </rPh>
    <rPh sb="36" eb="37">
      <t>ホン</t>
    </rPh>
    <rPh sb="37" eb="39">
      <t>ジギョウ</t>
    </rPh>
    <rPh sb="40" eb="42">
      <t>ヘイセイ</t>
    </rPh>
    <rPh sb="44" eb="46">
      <t>ネンド</t>
    </rPh>
    <rPh sb="47" eb="49">
      <t>シュウリョウ</t>
    </rPh>
    <phoneticPr fontId="5"/>
  </si>
  <si>
    <t>自動車からの転換及び2030年度削減目標達成に資する公共交通、２次交通・３次交通の低炭素化を促進、実現のために必要な取組に対し、補助を実施。
① 低炭素化に向けたLRT・BRT導入利用促進事業（補助率 ： １／２）
② 鉄軌道輸送システムのネットワーク型低炭素化促進事業（補助率 ： １／２、１／３、１／４）
③ 公共交通機関と連携した観光地の２次・３次交通の低炭素化促進事業（補助率 ：１／２、 ２／３）</t>
    <phoneticPr fontId="5"/>
  </si>
  <si>
    <t>t-CO2</t>
    <phoneticPr fontId="6"/>
  </si>
  <si>
    <t>t-CO2</t>
    <phoneticPr fontId="5"/>
  </si>
  <si>
    <t>t-CO2</t>
    <phoneticPr fontId="5"/>
  </si>
  <si>
    <t>2030年度のCO2排出削減目標である2013年度比26％減の達成のためには、運輸部門から排出されるCO2の３割を削減する必要がある。目標達成には、自動車等の車両の低炭素化はもちろんのこと、自動車から公共交通機関への転換及び公共交通そのものの脱炭素化が不可欠であり、本事業を通じ、公共交通への転換及び鉄道システムの脱炭素化を図る。</t>
    <rPh sb="82" eb="83">
      <t>テイ</t>
    </rPh>
    <rPh sb="110" eb="111">
      <t>オヨ</t>
    </rPh>
    <rPh sb="112" eb="114">
      <t>コウキョウ</t>
    </rPh>
    <rPh sb="114" eb="116">
      <t>コウツウ</t>
    </rPh>
    <rPh sb="124" eb="125">
      <t>カ</t>
    </rPh>
    <rPh sb="148" eb="149">
      <t>オヨ</t>
    </rPh>
    <rPh sb="150" eb="152">
      <t>テツドウ</t>
    </rPh>
    <rPh sb="160" eb="161">
      <t>カ</t>
    </rPh>
    <phoneticPr fontId="5"/>
  </si>
  <si>
    <t>-</t>
    <phoneticPr fontId="5"/>
  </si>
  <si>
    <t>-</t>
    <phoneticPr fontId="5"/>
  </si>
  <si>
    <t>-</t>
    <phoneticPr fontId="5"/>
  </si>
  <si>
    <t>-</t>
    <phoneticPr fontId="5"/>
  </si>
  <si>
    <t>-</t>
    <phoneticPr fontId="5"/>
  </si>
  <si>
    <t>直接効果による1t-CO2当たりの削減コストを平成42年度において1万円以下を達成</t>
    <rPh sb="0" eb="2">
      <t>チョクセツ</t>
    </rPh>
    <rPh sb="2" eb="4">
      <t>コウカ</t>
    </rPh>
    <phoneticPr fontId="5"/>
  </si>
  <si>
    <t>-</t>
    <phoneticPr fontId="5"/>
  </si>
  <si>
    <t>-</t>
    <phoneticPr fontId="5"/>
  </si>
  <si>
    <t>ｰ</t>
    <phoneticPr fontId="5"/>
  </si>
  <si>
    <t>10.068億円
/
10件</t>
    <rPh sb="6" eb="7">
      <t>オク</t>
    </rPh>
    <rPh sb="7" eb="8">
      <t>エン</t>
    </rPh>
    <rPh sb="13" eb="14">
      <t>ケン</t>
    </rPh>
    <phoneticPr fontId="5"/>
  </si>
  <si>
    <t>実施件数が少なかった影響もあり、年間CO2削減量は当初の目標に達していない。</t>
    <phoneticPr fontId="5"/>
  </si>
  <si>
    <t>引き続き、連携先である国土交通省から業界団体等を通じ、補助事業を活用しうる者に対して周知を行うと。</t>
    <rPh sb="0" eb="1">
      <t>ヒ</t>
    </rPh>
    <rPh sb="2" eb="3">
      <t>ツヅ</t>
    </rPh>
    <phoneticPr fontId="5"/>
  </si>
  <si>
    <t>関係省庁や業界団体と連携し、情報共有しながら周知活動を行ったが、実施件数が少なかったため、成果実績は目標を下回った。</t>
    <rPh sb="32" eb="34">
      <t>ジッシ</t>
    </rPh>
    <rPh sb="34" eb="36">
      <t>ケンスウ</t>
    </rPh>
    <rPh sb="45" eb="47">
      <t>セイカ</t>
    </rPh>
    <rPh sb="47" eb="49">
      <t>ジッセキ</t>
    </rPh>
    <rPh sb="50" eb="52">
      <t>モクヒョウ</t>
    </rPh>
    <rPh sb="53" eb="5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</si>
</sst>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174312</xdr:colOff>
      <xdr:row>741</xdr:row>
      <xdr:rowOff>80281</xdr:rowOff>
    </xdr:from>
    <xdr:to>
      <xdr:col>20</xdr:col>
      <xdr:colOff>125497</xdr:colOff>
      <xdr:row>742</xdr:row>
      <xdr:rowOff>298735</xdr:rowOff>
    </xdr:to>
    <xdr:sp macro="" textlink="">
      <xdr:nvSpPr>
        <xdr:cNvPr id="3" name="正方形/長方形 2"/>
        <xdr:cNvSpPr/>
      </xdr:nvSpPr>
      <xdr:spPr>
        <a:xfrm>
          <a:off x="2374587" y="48524431"/>
          <a:ext cx="1751410" cy="5708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1,007</a:t>
          </a:r>
          <a:r>
            <a:rPr kumimoji="1" lang="ja-JP" altLang="en-US" sz="1100">
              <a:solidFill>
                <a:sysClr val="windowText" lastClr="000000"/>
              </a:solidFill>
            </a:rPr>
            <a:t>百万円</a:t>
          </a:r>
        </a:p>
      </xdr:txBody>
    </xdr:sp>
    <xdr:clientData/>
  </xdr:twoCellAnchor>
  <xdr:twoCellAnchor>
    <xdr:from>
      <xdr:col>9</xdr:col>
      <xdr:colOff>29317</xdr:colOff>
      <xdr:row>745</xdr:row>
      <xdr:rowOff>336371</xdr:rowOff>
    </xdr:from>
    <xdr:to>
      <xdr:col>23</xdr:col>
      <xdr:colOff>104839</xdr:colOff>
      <xdr:row>749</xdr:row>
      <xdr:rowOff>2210</xdr:rowOff>
    </xdr:to>
    <xdr:sp macro="" textlink="">
      <xdr:nvSpPr>
        <xdr:cNvPr id="4" name="正方形/長方形 3"/>
        <xdr:cNvSpPr/>
      </xdr:nvSpPr>
      <xdr:spPr bwMode="auto">
        <a:xfrm>
          <a:off x="1520187" y="47723936"/>
          <a:ext cx="2394652" cy="10738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（一社）低炭素社会創出促進協会</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1,007</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　</a:t>
          </a:r>
          <a:r>
            <a:rPr kumimoji="1" lang="en-US" altLang="ja-JP" sz="1100">
              <a:solidFill>
                <a:sysClr val="windowText" lastClr="000000"/>
              </a:solidFill>
            </a:rPr>
            <a:t>49</a:t>
          </a:r>
          <a:r>
            <a:rPr kumimoji="1" lang="ja-JP" altLang="en-US" sz="1100">
              <a:solidFill>
                <a:sysClr val="windowText" lastClr="000000"/>
              </a:solidFill>
            </a:rPr>
            <a:t>百万円は、執行事務費として直接補助</a:t>
          </a:r>
        </a:p>
      </xdr:txBody>
    </xdr:sp>
    <xdr:clientData/>
  </xdr:twoCellAnchor>
  <xdr:twoCellAnchor>
    <xdr:from>
      <xdr:col>8</xdr:col>
      <xdr:colOff>6984</xdr:colOff>
      <xdr:row>752</xdr:row>
      <xdr:rowOff>131787</xdr:rowOff>
    </xdr:from>
    <xdr:to>
      <xdr:col>18</xdr:col>
      <xdr:colOff>4712</xdr:colOff>
      <xdr:row>753</xdr:row>
      <xdr:rowOff>344897</xdr:rowOff>
    </xdr:to>
    <xdr:sp macro="" textlink="">
      <xdr:nvSpPr>
        <xdr:cNvPr id="5" name="正方形/長方形 4"/>
        <xdr:cNvSpPr/>
      </xdr:nvSpPr>
      <xdr:spPr bwMode="auto">
        <a:xfrm>
          <a:off x="1332201" y="49987570"/>
          <a:ext cx="1654250" cy="5609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Ｂ．民間事業者：３件</a:t>
          </a:r>
          <a:endParaRPr kumimoji="1" lang="en-US" altLang="ja-JP" sz="1100">
            <a:solidFill>
              <a:schemeClr val="tx1"/>
            </a:solidFill>
          </a:endParaRPr>
        </a:p>
        <a:p>
          <a:pPr algn="ctr"/>
          <a:r>
            <a:rPr kumimoji="1" lang="ja-JP" altLang="en-US" sz="1100">
              <a:solidFill>
                <a:schemeClr val="tx1"/>
              </a:solidFill>
            </a:rPr>
            <a:t>２２百万円</a:t>
          </a:r>
          <a:endParaRPr kumimoji="1" lang="en-US" altLang="ja-JP" sz="1100">
            <a:solidFill>
              <a:schemeClr val="tx1"/>
            </a:solidFill>
          </a:endParaRPr>
        </a:p>
      </xdr:txBody>
    </xdr:sp>
    <xdr:clientData/>
  </xdr:twoCellAnchor>
  <xdr:twoCellAnchor>
    <xdr:from>
      <xdr:col>16</xdr:col>
      <xdr:colOff>147729</xdr:colOff>
      <xdr:row>744</xdr:row>
      <xdr:rowOff>87858</xdr:rowOff>
    </xdr:from>
    <xdr:to>
      <xdr:col>24</xdr:col>
      <xdr:colOff>163613</xdr:colOff>
      <xdr:row>745</xdr:row>
      <xdr:rowOff>117927</xdr:rowOff>
    </xdr:to>
    <xdr:sp macro="" textlink="">
      <xdr:nvSpPr>
        <xdr:cNvPr id="6" name="フレーム 5"/>
        <xdr:cNvSpPr/>
      </xdr:nvSpPr>
      <xdr:spPr bwMode="auto">
        <a:xfrm>
          <a:off x="3348129" y="49589283"/>
          <a:ext cx="1616084" cy="382494"/>
        </a:xfrm>
        <a:prstGeom prst="frame">
          <a:avLst/>
        </a:prstGeom>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9</xdr:col>
      <xdr:colOff>142757</xdr:colOff>
      <xdr:row>751</xdr:row>
      <xdr:rowOff>77456</xdr:rowOff>
    </xdr:from>
    <xdr:to>
      <xdr:col>16</xdr:col>
      <xdr:colOff>34590</xdr:colOff>
      <xdr:row>752</xdr:row>
      <xdr:rowOff>109310</xdr:rowOff>
    </xdr:to>
    <xdr:sp macro="" textlink="">
      <xdr:nvSpPr>
        <xdr:cNvPr id="7" name="フレーム 6"/>
        <xdr:cNvSpPr/>
      </xdr:nvSpPr>
      <xdr:spPr bwMode="auto">
        <a:xfrm>
          <a:off x="1633627" y="49579847"/>
          <a:ext cx="1051398" cy="3852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21</xdr:col>
      <xdr:colOff>107446</xdr:colOff>
      <xdr:row>740</xdr:row>
      <xdr:rowOff>244929</xdr:rowOff>
    </xdr:from>
    <xdr:to>
      <xdr:col>47</xdr:col>
      <xdr:colOff>140524</xdr:colOff>
      <xdr:row>743</xdr:row>
      <xdr:rowOff>171862</xdr:rowOff>
    </xdr:to>
    <xdr:sp macro="" textlink="">
      <xdr:nvSpPr>
        <xdr:cNvPr id="8" name="大かっこ 7"/>
        <xdr:cNvSpPr/>
      </xdr:nvSpPr>
      <xdr:spPr bwMode="auto">
        <a:xfrm>
          <a:off x="4307971" y="48336654"/>
          <a:ext cx="5233728" cy="9842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マイカーから公共交通機関への利用転換、２次・３次交通の低炭素化、鉄道車両等の省エネ・省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化を図り、交通分野における</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排出抑制に取り組む。</a:t>
          </a:r>
          <a:endParaRPr kumimoji="1" lang="en-US" altLang="ja-JP" sz="1100">
            <a:solidFill>
              <a:schemeClr val="tx1"/>
            </a:solidFill>
            <a:latin typeface="+mn-lt"/>
            <a:ea typeface="+mn-ea"/>
            <a:cs typeface="+mn-cs"/>
          </a:endParaRPr>
        </a:p>
      </xdr:txBody>
    </xdr:sp>
    <xdr:clientData/>
  </xdr:twoCellAnchor>
  <xdr:twoCellAnchor>
    <xdr:from>
      <xdr:col>25</xdr:col>
      <xdr:colOff>9703</xdr:colOff>
      <xdr:row>746</xdr:row>
      <xdr:rowOff>80048</xdr:rowOff>
    </xdr:from>
    <xdr:to>
      <xdr:col>41</xdr:col>
      <xdr:colOff>77766</xdr:colOff>
      <xdr:row>748</xdr:row>
      <xdr:rowOff>119390</xdr:rowOff>
    </xdr:to>
    <xdr:sp macro="" textlink="">
      <xdr:nvSpPr>
        <xdr:cNvPr id="9" name="大かっこ 8"/>
        <xdr:cNvSpPr/>
      </xdr:nvSpPr>
      <xdr:spPr bwMode="auto">
        <a:xfrm>
          <a:off x="5010328" y="50286323"/>
          <a:ext cx="3268463" cy="74419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kumimoji="1" lang="en-US" altLang="ja-JP" sz="1100">
            <a:latin typeface="+mn-ea"/>
            <a:ea typeface="+mn-ea"/>
          </a:endParaRPr>
        </a:p>
      </xdr:txBody>
    </xdr:sp>
    <xdr:clientData/>
  </xdr:twoCellAnchor>
  <xdr:twoCellAnchor>
    <xdr:from>
      <xdr:col>16</xdr:col>
      <xdr:colOff>67077</xdr:colOff>
      <xdr:row>749</xdr:row>
      <xdr:rowOff>2210</xdr:rowOff>
    </xdr:from>
    <xdr:to>
      <xdr:col>25</xdr:col>
      <xdr:colOff>21853</xdr:colOff>
      <xdr:row>751</xdr:row>
      <xdr:rowOff>77456</xdr:rowOff>
    </xdr:to>
    <xdr:cxnSp macro="">
      <xdr:nvCxnSpPr>
        <xdr:cNvPr id="11" name="カギ線コネクタ 10"/>
        <xdr:cNvCxnSpPr>
          <a:stCxn id="4" idx="2"/>
          <a:endCxn id="22" idx="0"/>
        </xdr:cNvCxnSpPr>
      </xdr:nvCxnSpPr>
      <xdr:spPr>
        <a:xfrm rot="16200000" flipH="1">
          <a:off x="3049321" y="48466010"/>
          <a:ext cx="782028" cy="1445645"/>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63903</xdr:colOff>
      <xdr:row>742</xdr:row>
      <xdr:rowOff>298735</xdr:rowOff>
    </xdr:from>
    <xdr:to>
      <xdr:col>16</xdr:col>
      <xdr:colOff>67078</xdr:colOff>
      <xdr:row>745</xdr:row>
      <xdr:rowOff>336371</xdr:rowOff>
    </xdr:to>
    <xdr:cxnSp macro="">
      <xdr:nvCxnSpPr>
        <xdr:cNvPr id="12" name="直線矢印コネクタ 11"/>
        <xdr:cNvCxnSpPr>
          <a:stCxn id="3" idx="2"/>
          <a:endCxn id="4" idx="0"/>
        </xdr:cNvCxnSpPr>
      </xdr:nvCxnSpPr>
      <xdr:spPr>
        <a:xfrm>
          <a:off x="2714338" y="46631648"/>
          <a:ext cx="3175" cy="1092288"/>
        </a:xfrm>
        <a:prstGeom prst="straightConnector1">
          <a:avLst/>
        </a:prstGeom>
        <a:ln w="1905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26165</xdr:colOff>
      <xdr:row>752</xdr:row>
      <xdr:rowOff>131787</xdr:rowOff>
    </xdr:from>
    <xdr:to>
      <xdr:col>30</xdr:col>
      <xdr:colOff>17543</xdr:colOff>
      <xdr:row>753</xdr:row>
      <xdr:rowOff>344897</xdr:rowOff>
    </xdr:to>
    <xdr:sp macro="" textlink="">
      <xdr:nvSpPr>
        <xdr:cNvPr id="13" name="正方形/長方形 12"/>
        <xdr:cNvSpPr/>
      </xdr:nvSpPr>
      <xdr:spPr bwMode="auto">
        <a:xfrm>
          <a:off x="3339208" y="49987570"/>
          <a:ext cx="1647900" cy="5609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Ｃ．民間事業者：２件</a:t>
          </a:r>
          <a:endParaRPr kumimoji="1" lang="en-US" altLang="ja-JP" sz="1100">
            <a:solidFill>
              <a:schemeClr val="tx1"/>
            </a:solidFill>
          </a:endParaRPr>
        </a:p>
        <a:p>
          <a:pPr algn="ctr"/>
          <a:r>
            <a:rPr kumimoji="1" lang="ja-JP" altLang="en-US" sz="1100">
              <a:solidFill>
                <a:schemeClr val="tx1"/>
              </a:solidFill>
            </a:rPr>
            <a:t>４７６百万円</a:t>
          </a:r>
          <a:endParaRPr kumimoji="1" lang="en-US" altLang="ja-JP" sz="1100">
            <a:solidFill>
              <a:schemeClr val="tx1"/>
            </a:solidFill>
          </a:endParaRPr>
        </a:p>
      </xdr:txBody>
    </xdr:sp>
    <xdr:clientData/>
  </xdr:twoCellAnchor>
  <xdr:twoCellAnchor>
    <xdr:from>
      <xdr:col>32</xdr:col>
      <xdr:colOff>119047</xdr:colOff>
      <xdr:row>752</xdr:row>
      <xdr:rowOff>131787</xdr:rowOff>
    </xdr:from>
    <xdr:to>
      <xdr:col>42</xdr:col>
      <xdr:colOff>110426</xdr:colOff>
      <xdr:row>753</xdr:row>
      <xdr:rowOff>344897</xdr:rowOff>
    </xdr:to>
    <xdr:sp macro="" textlink="">
      <xdr:nvSpPr>
        <xdr:cNvPr id="14" name="正方形/長方形 13"/>
        <xdr:cNvSpPr/>
      </xdr:nvSpPr>
      <xdr:spPr bwMode="auto">
        <a:xfrm>
          <a:off x="5419917" y="49987570"/>
          <a:ext cx="1647900" cy="5609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Ｄ．民間事業者：５件</a:t>
          </a:r>
          <a:endParaRPr kumimoji="1" lang="en-US" altLang="ja-JP" sz="1100">
            <a:solidFill>
              <a:schemeClr val="tx1"/>
            </a:solidFill>
          </a:endParaRPr>
        </a:p>
        <a:p>
          <a:pPr algn="ctr"/>
          <a:r>
            <a:rPr kumimoji="1" lang="ja-JP" altLang="en-US" sz="1100">
              <a:solidFill>
                <a:schemeClr val="tx1"/>
              </a:solidFill>
            </a:rPr>
            <a:t>４６１百万円</a:t>
          </a:r>
          <a:endParaRPr kumimoji="1" lang="en-US" altLang="ja-JP" sz="1100">
            <a:solidFill>
              <a:schemeClr val="tx1"/>
            </a:solidFill>
          </a:endParaRPr>
        </a:p>
      </xdr:txBody>
    </xdr:sp>
    <xdr:clientData/>
  </xdr:twoCellAnchor>
  <xdr:twoCellAnchor>
    <xdr:from>
      <xdr:col>16</xdr:col>
      <xdr:colOff>67078</xdr:colOff>
      <xdr:row>749</xdr:row>
      <xdr:rowOff>2210</xdr:rowOff>
    </xdr:from>
    <xdr:to>
      <xdr:col>37</xdr:col>
      <xdr:colOff>114737</xdr:colOff>
      <xdr:row>751</xdr:row>
      <xdr:rowOff>77456</xdr:rowOff>
    </xdr:to>
    <xdr:cxnSp macro="">
      <xdr:nvCxnSpPr>
        <xdr:cNvPr id="16" name="カギ線コネクタ 15"/>
        <xdr:cNvCxnSpPr>
          <a:stCxn id="4" idx="2"/>
          <a:endCxn id="23" idx="0"/>
        </xdr:cNvCxnSpPr>
      </xdr:nvCxnSpPr>
      <xdr:spPr>
        <a:xfrm rot="16200000" flipH="1">
          <a:off x="4089676" y="47425656"/>
          <a:ext cx="782028" cy="352635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5848</xdr:colOff>
      <xdr:row>749</xdr:row>
      <xdr:rowOff>2211</xdr:rowOff>
    </xdr:from>
    <xdr:to>
      <xdr:col>16</xdr:col>
      <xdr:colOff>67078</xdr:colOff>
      <xdr:row>751</xdr:row>
      <xdr:rowOff>77457</xdr:rowOff>
    </xdr:to>
    <xdr:cxnSp macro="">
      <xdr:nvCxnSpPr>
        <xdr:cNvPr id="18" name="カギ線コネクタ 17"/>
        <xdr:cNvCxnSpPr>
          <a:stCxn id="4" idx="2"/>
          <a:endCxn id="7" idx="0"/>
        </xdr:cNvCxnSpPr>
      </xdr:nvCxnSpPr>
      <xdr:spPr>
        <a:xfrm rot="5400000">
          <a:off x="2047406" y="48909740"/>
          <a:ext cx="782028" cy="558187"/>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114658</xdr:colOff>
      <xdr:row>754</xdr:row>
      <xdr:rowOff>150159</xdr:rowOff>
    </xdr:from>
    <xdr:to>
      <xdr:col>30</xdr:col>
      <xdr:colOff>94702</xdr:colOff>
      <xdr:row>756</xdr:row>
      <xdr:rowOff>598936</xdr:rowOff>
    </xdr:to>
    <xdr:sp macro="" textlink="">
      <xdr:nvSpPr>
        <xdr:cNvPr id="19" name="大かっこ 18"/>
        <xdr:cNvSpPr/>
      </xdr:nvSpPr>
      <xdr:spPr bwMode="auto">
        <a:xfrm>
          <a:off x="3262049" y="50707202"/>
          <a:ext cx="1802218" cy="11555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幹線系統における輸送力又は速達性の向上のための</a:t>
          </a:r>
          <a:r>
            <a:rPr kumimoji="1" lang="en-US" altLang="ja-JP" sz="1100">
              <a:solidFill>
                <a:sysClr val="windowText" lastClr="000000"/>
              </a:solidFill>
            </a:rPr>
            <a:t>LRT</a:t>
          </a:r>
          <a:r>
            <a:rPr kumimoji="1" lang="ja-JP" altLang="en-US" sz="1100">
              <a:solidFill>
                <a:sysClr val="windowText" lastClr="000000"/>
              </a:solidFill>
            </a:rPr>
            <a:t>システム又は</a:t>
          </a:r>
          <a:r>
            <a:rPr kumimoji="1" lang="en-US" altLang="ja-JP" sz="1100">
              <a:solidFill>
                <a:sysClr val="windowText" lastClr="000000"/>
              </a:solidFill>
            </a:rPr>
            <a:t>BRT</a:t>
          </a:r>
          <a:r>
            <a:rPr kumimoji="1" lang="ja-JP" altLang="en-US" sz="1100">
              <a:solidFill>
                <a:sysClr val="windowText" lastClr="000000"/>
              </a:solidFill>
            </a:rPr>
            <a:t>システムの整備に伴う車両の導入促進</a:t>
          </a:r>
        </a:p>
      </xdr:txBody>
    </xdr:sp>
    <xdr:clientData/>
  </xdr:twoCellAnchor>
  <xdr:twoCellAnchor>
    <xdr:from>
      <xdr:col>32</xdr:col>
      <xdr:colOff>31910</xdr:colOff>
      <xdr:row>754</xdr:row>
      <xdr:rowOff>113059</xdr:rowOff>
    </xdr:from>
    <xdr:to>
      <xdr:col>43</xdr:col>
      <xdr:colOff>31912</xdr:colOff>
      <xdr:row>756</xdr:row>
      <xdr:rowOff>598936</xdr:rowOff>
    </xdr:to>
    <xdr:sp macro="" textlink="">
      <xdr:nvSpPr>
        <xdr:cNvPr id="20" name="大かっこ 19"/>
        <xdr:cNvSpPr/>
      </xdr:nvSpPr>
      <xdr:spPr bwMode="auto">
        <a:xfrm>
          <a:off x="5332780" y="50670102"/>
          <a:ext cx="1822175" cy="11926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鉄道車両の省エネ化に資する設備導入促進、回生電力の有効活用に資する設備の導入促進</a:t>
          </a:r>
        </a:p>
      </xdr:txBody>
    </xdr:sp>
    <xdr:clientData/>
  </xdr:twoCellAnchor>
  <xdr:twoCellAnchor>
    <xdr:from>
      <xdr:col>7</xdr:col>
      <xdr:colOff>121727</xdr:colOff>
      <xdr:row>754</xdr:row>
      <xdr:rowOff>150159</xdr:rowOff>
    </xdr:from>
    <xdr:to>
      <xdr:col>18</xdr:col>
      <xdr:colOff>55621</xdr:colOff>
      <xdr:row>756</xdr:row>
      <xdr:rowOff>598936</xdr:rowOff>
    </xdr:to>
    <xdr:sp macro="" textlink="">
      <xdr:nvSpPr>
        <xdr:cNvPr id="21" name="大かっこ 20"/>
        <xdr:cNvSpPr/>
      </xdr:nvSpPr>
      <xdr:spPr bwMode="auto">
        <a:xfrm>
          <a:off x="1281292" y="50707202"/>
          <a:ext cx="1756068" cy="11555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国立公園等の観光地における低炭素な交通システムを構築するために必要となる車両・設備等の導入促進</a:t>
          </a:r>
        </a:p>
      </xdr:txBody>
    </xdr:sp>
    <xdr:clientData/>
  </xdr:twoCellAnchor>
  <xdr:twoCellAnchor>
    <xdr:from>
      <xdr:col>21</xdr:col>
      <xdr:colOff>152276</xdr:colOff>
      <xdr:row>751</xdr:row>
      <xdr:rowOff>77456</xdr:rowOff>
    </xdr:from>
    <xdr:to>
      <xdr:col>28</xdr:col>
      <xdr:colOff>57083</xdr:colOff>
      <xdr:row>752</xdr:row>
      <xdr:rowOff>109310</xdr:rowOff>
    </xdr:to>
    <xdr:sp macro="" textlink="">
      <xdr:nvSpPr>
        <xdr:cNvPr id="22" name="フレーム 21"/>
        <xdr:cNvSpPr/>
      </xdr:nvSpPr>
      <xdr:spPr bwMode="auto">
        <a:xfrm>
          <a:off x="3630972" y="49579847"/>
          <a:ext cx="1064372" cy="3852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34</xdr:col>
      <xdr:colOff>90670</xdr:colOff>
      <xdr:row>751</xdr:row>
      <xdr:rowOff>77456</xdr:rowOff>
    </xdr:from>
    <xdr:to>
      <xdr:col>40</xdr:col>
      <xdr:colOff>138803</xdr:colOff>
      <xdr:row>752</xdr:row>
      <xdr:rowOff>109310</xdr:rowOff>
    </xdr:to>
    <xdr:sp macro="" textlink="">
      <xdr:nvSpPr>
        <xdr:cNvPr id="23" name="フレーム 22"/>
        <xdr:cNvSpPr/>
      </xdr:nvSpPr>
      <xdr:spPr bwMode="auto">
        <a:xfrm>
          <a:off x="5722844" y="49579847"/>
          <a:ext cx="1042046" cy="3852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D17" sqref="AD17:AJ17"/>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55</v>
      </c>
      <c r="AT2" s="932"/>
      <c r="AU2" s="932"/>
      <c r="AV2" s="43" t="str">
        <f>IF(AW2="", "", "-")</f>
        <v/>
      </c>
      <c r="AW2" s="903"/>
      <c r="AX2" s="903"/>
    </row>
    <row r="3" spans="1:50" ht="21" customHeight="1" thickBot="1">
      <c r="A3" s="859" t="s">
        <v>459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477</v>
      </c>
      <c r="AK3" s="861"/>
      <c r="AL3" s="861"/>
      <c r="AM3" s="861"/>
      <c r="AN3" s="861"/>
      <c r="AO3" s="861"/>
      <c r="AP3" s="861"/>
      <c r="AQ3" s="861"/>
      <c r="AR3" s="861"/>
      <c r="AS3" s="861"/>
      <c r="AT3" s="861"/>
      <c r="AU3" s="861"/>
      <c r="AV3" s="861"/>
      <c r="AW3" s="861"/>
      <c r="AX3" s="24" t="s">
        <v>64</v>
      </c>
    </row>
    <row r="4" spans="1:50" ht="24.75" customHeight="1">
      <c r="A4" s="696" t="s">
        <v>25</v>
      </c>
      <c r="B4" s="697"/>
      <c r="C4" s="697"/>
      <c r="D4" s="697"/>
      <c r="E4" s="697"/>
      <c r="F4" s="697"/>
      <c r="G4" s="674" t="s">
        <v>478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66</v>
      </c>
      <c r="B5" s="685"/>
      <c r="C5" s="685"/>
      <c r="D5" s="685"/>
      <c r="E5" s="685"/>
      <c r="F5" s="686"/>
      <c r="G5" s="831" t="s">
        <v>76</v>
      </c>
      <c r="H5" s="832"/>
      <c r="I5" s="832"/>
      <c r="J5" s="832"/>
      <c r="K5" s="832"/>
      <c r="L5" s="832"/>
      <c r="M5" s="833" t="s">
        <v>65</v>
      </c>
      <c r="N5" s="834"/>
      <c r="O5" s="834"/>
      <c r="P5" s="834"/>
      <c r="Q5" s="834"/>
      <c r="R5" s="835"/>
      <c r="S5" s="836" t="s">
        <v>86</v>
      </c>
      <c r="T5" s="832"/>
      <c r="U5" s="832"/>
      <c r="V5" s="832"/>
      <c r="W5" s="832"/>
      <c r="X5" s="837"/>
      <c r="Y5" s="690" t="s">
        <v>3</v>
      </c>
      <c r="Z5" s="534"/>
      <c r="AA5" s="534"/>
      <c r="AB5" s="534"/>
      <c r="AC5" s="534"/>
      <c r="AD5" s="535"/>
      <c r="AE5" s="691" t="s">
        <v>481</v>
      </c>
      <c r="AF5" s="691"/>
      <c r="AG5" s="691"/>
      <c r="AH5" s="691"/>
      <c r="AI5" s="691"/>
      <c r="AJ5" s="691"/>
      <c r="AK5" s="691"/>
      <c r="AL5" s="691"/>
      <c r="AM5" s="691"/>
      <c r="AN5" s="691"/>
      <c r="AO5" s="691"/>
      <c r="AP5" s="692"/>
      <c r="AQ5" s="693" t="s">
        <v>480</v>
      </c>
      <c r="AR5" s="694"/>
      <c r="AS5" s="694"/>
      <c r="AT5" s="694"/>
      <c r="AU5" s="694"/>
      <c r="AV5" s="694"/>
      <c r="AW5" s="694"/>
      <c r="AX5" s="695"/>
    </row>
    <row r="6" spans="1:50" ht="39" customHeight="1">
      <c r="A6" s="698" t="s">
        <v>4</v>
      </c>
      <c r="B6" s="699"/>
      <c r="C6" s="699"/>
      <c r="D6" s="699"/>
      <c r="E6" s="699"/>
      <c r="F6" s="699"/>
      <c r="G6" s="386" t="str">
        <f>入力規則等!F39</f>
        <v>エネルギー対策特別会計エネルギー需給勘定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c r="A7" s="486" t="s">
        <v>22</v>
      </c>
      <c r="B7" s="487"/>
      <c r="C7" s="487"/>
      <c r="D7" s="487"/>
      <c r="E7" s="487"/>
      <c r="F7" s="488"/>
      <c r="G7" s="489" t="s">
        <v>483</v>
      </c>
      <c r="H7" s="490"/>
      <c r="I7" s="490"/>
      <c r="J7" s="490"/>
      <c r="K7" s="490"/>
      <c r="L7" s="490"/>
      <c r="M7" s="490"/>
      <c r="N7" s="490"/>
      <c r="O7" s="490"/>
      <c r="P7" s="490"/>
      <c r="Q7" s="490"/>
      <c r="R7" s="490"/>
      <c r="S7" s="490"/>
      <c r="T7" s="490"/>
      <c r="U7" s="490"/>
      <c r="V7" s="490"/>
      <c r="W7" s="490"/>
      <c r="X7" s="491"/>
      <c r="Y7" s="914" t="s">
        <v>431</v>
      </c>
      <c r="Z7" s="434"/>
      <c r="AA7" s="434"/>
      <c r="AB7" s="434"/>
      <c r="AC7" s="434"/>
      <c r="AD7" s="915"/>
      <c r="AE7" s="904" t="s">
        <v>484</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86" t="s">
        <v>330</v>
      </c>
      <c r="B8" s="487"/>
      <c r="C8" s="487"/>
      <c r="D8" s="487"/>
      <c r="E8" s="487"/>
      <c r="F8" s="488"/>
      <c r="G8" s="933" t="str">
        <f>入力規則等!A28</f>
        <v>地球温暖化対策</v>
      </c>
      <c r="H8" s="712"/>
      <c r="I8" s="712"/>
      <c r="J8" s="712"/>
      <c r="K8" s="712"/>
      <c r="L8" s="712"/>
      <c r="M8" s="712"/>
      <c r="N8" s="712"/>
      <c r="O8" s="712"/>
      <c r="P8" s="712"/>
      <c r="Q8" s="712"/>
      <c r="R8" s="712"/>
      <c r="S8" s="712"/>
      <c r="T8" s="712"/>
      <c r="U8" s="712"/>
      <c r="V8" s="712"/>
      <c r="W8" s="712"/>
      <c r="X8" s="934"/>
      <c r="Y8" s="838" t="s">
        <v>331</v>
      </c>
      <c r="Z8" s="839"/>
      <c r="AA8" s="839"/>
      <c r="AB8" s="839"/>
      <c r="AC8" s="839"/>
      <c r="AD8" s="840"/>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41" t="s">
        <v>23</v>
      </c>
      <c r="B9" s="842"/>
      <c r="C9" s="842"/>
      <c r="D9" s="842"/>
      <c r="E9" s="842"/>
      <c r="F9" s="842"/>
      <c r="G9" s="843" t="s">
        <v>564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2" t="s">
        <v>29</v>
      </c>
      <c r="B10" s="653"/>
      <c r="C10" s="653"/>
      <c r="D10" s="653"/>
      <c r="E10" s="653"/>
      <c r="F10" s="653"/>
      <c r="G10" s="746" t="s">
        <v>560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35" t="s">
        <v>24</v>
      </c>
      <c r="B12" s="936"/>
      <c r="C12" s="936"/>
      <c r="D12" s="936"/>
      <c r="E12" s="936"/>
      <c r="F12" s="937"/>
      <c r="G12" s="752"/>
      <c r="H12" s="753"/>
      <c r="I12" s="753"/>
      <c r="J12" s="753"/>
      <c r="K12" s="753"/>
      <c r="L12" s="753"/>
      <c r="M12" s="753"/>
      <c r="N12" s="753"/>
      <c r="O12" s="753"/>
      <c r="P12" s="406" t="s">
        <v>450</v>
      </c>
      <c r="Q12" s="407"/>
      <c r="R12" s="407"/>
      <c r="S12" s="407"/>
      <c r="T12" s="407"/>
      <c r="U12" s="407"/>
      <c r="V12" s="408"/>
      <c r="W12" s="406" t="s">
        <v>447</v>
      </c>
      <c r="X12" s="407"/>
      <c r="Y12" s="407"/>
      <c r="Z12" s="407"/>
      <c r="AA12" s="407"/>
      <c r="AB12" s="407"/>
      <c r="AC12" s="408"/>
      <c r="AD12" s="406" t="s">
        <v>442</v>
      </c>
      <c r="AE12" s="407"/>
      <c r="AF12" s="407"/>
      <c r="AG12" s="407"/>
      <c r="AH12" s="407"/>
      <c r="AI12" s="407"/>
      <c r="AJ12" s="408"/>
      <c r="AK12" s="406" t="s">
        <v>435</v>
      </c>
      <c r="AL12" s="407"/>
      <c r="AM12" s="407"/>
      <c r="AN12" s="407"/>
      <c r="AO12" s="407"/>
      <c r="AP12" s="407"/>
      <c r="AQ12" s="408"/>
      <c r="AR12" s="406" t="s">
        <v>433</v>
      </c>
      <c r="AS12" s="407"/>
      <c r="AT12" s="407"/>
      <c r="AU12" s="407"/>
      <c r="AV12" s="407"/>
      <c r="AW12" s="407"/>
      <c r="AX12" s="714"/>
    </row>
    <row r="13" spans="1:50" ht="21" customHeight="1">
      <c r="A13" s="606"/>
      <c r="B13" s="607"/>
      <c r="C13" s="607"/>
      <c r="D13" s="607"/>
      <c r="E13" s="607"/>
      <c r="F13" s="608"/>
      <c r="G13" s="715" t="s">
        <v>6</v>
      </c>
      <c r="H13" s="716"/>
      <c r="I13" s="756" t="s">
        <v>7</v>
      </c>
      <c r="J13" s="757"/>
      <c r="K13" s="757"/>
      <c r="L13" s="757"/>
      <c r="M13" s="757"/>
      <c r="N13" s="757"/>
      <c r="O13" s="758"/>
      <c r="P13" s="649" t="s">
        <v>486</v>
      </c>
      <c r="Q13" s="650"/>
      <c r="R13" s="650"/>
      <c r="S13" s="650"/>
      <c r="T13" s="650"/>
      <c r="U13" s="650"/>
      <c r="V13" s="651"/>
      <c r="W13" s="649">
        <v>2300</v>
      </c>
      <c r="X13" s="650"/>
      <c r="Y13" s="650"/>
      <c r="Z13" s="650"/>
      <c r="AA13" s="650"/>
      <c r="AB13" s="650"/>
      <c r="AC13" s="651"/>
      <c r="AD13" s="649">
        <v>1200</v>
      </c>
      <c r="AE13" s="650"/>
      <c r="AF13" s="650"/>
      <c r="AG13" s="650"/>
      <c r="AH13" s="650"/>
      <c r="AI13" s="650"/>
      <c r="AJ13" s="651"/>
      <c r="AK13" s="649">
        <v>1500</v>
      </c>
      <c r="AL13" s="650"/>
      <c r="AM13" s="650"/>
      <c r="AN13" s="650"/>
      <c r="AO13" s="650"/>
      <c r="AP13" s="650"/>
      <c r="AQ13" s="651"/>
      <c r="AR13" s="911"/>
      <c r="AS13" s="912"/>
      <c r="AT13" s="912"/>
      <c r="AU13" s="912"/>
      <c r="AV13" s="912"/>
      <c r="AW13" s="912"/>
      <c r="AX13" s="913"/>
    </row>
    <row r="14" spans="1:50" ht="21" customHeight="1">
      <c r="A14" s="606"/>
      <c r="B14" s="607"/>
      <c r="C14" s="607"/>
      <c r="D14" s="607"/>
      <c r="E14" s="607"/>
      <c r="F14" s="608"/>
      <c r="G14" s="717"/>
      <c r="H14" s="718"/>
      <c r="I14" s="703" t="s">
        <v>8</v>
      </c>
      <c r="J14" s="754"/>
      <c r="K14" s="754"/>
      <c r="L14" s="754"/>
      <c r="M14" s="754"/>
      <c r="N14" s="754"/>
      <c r="O14" s="755"/>
      <c r="P14" s="649" t="s">
        <v>486</v>
      </c>
      <c r="Q14" s="650"/>
      <c r="R14" s="650"/>
      <c r="S14" s="650"/>
      <c r="T14" s="650"/>
      <c r="U14" s="650"/>
      <c r="V14" s="651"/>
      <c r="W14" s="649" t="s">
        <v>486</v>
      </c>
      <c r="X14" s="650"/>
      <c r="Y14" s="650"/>
      <c r="Z14" s="650"/>
      <c r="AA14" s="650"/>
      <c r="AB14" s="650"/>
      <c r="AC14" s="651"/>
      <c r="AD14" s="649" t="s">
        <v>486</v>
      </c>
      <c r="AE14" s="650"/>
      <c r="AF14" s="650"/>
      <c r="AG14" s="650"/>
      <c r="AH14" s="650"/>
      <c r="AI14" s="650"/>
      <c r="AJ14" s="651"/>
      <c r="AK14" s="649" t="s">
        <v>486</v>
      </c>
      <c r="AL14" s="650"/>
      <c r="AM14" s="650"/>
      <c r="AN14" s="650"/>
      <c r="AO14" s="650"/>
      <c r="AP14" s="650"/>
      <c r="AQ14" s="651"/>
      <c r="AR14" s="780"/>
      <c r="AS14" s="780"/>
      <c r="AT14" s="780"/>
      <c r="AU14" s="780"/>
      <c r="AV14" s="780"/>
      <c r="AW14" s="780"/>
      <c r="AX14" s="781"/>
    </row>
    <row r="15" spans="1:50" ht="21" customHeight="1">
      <c r="A15" s="606"/>
      <c r="B15" s="607"/>
      <c r="C15" s="607"/>
      <c r="D15" s="607"/>
      <c r="E15" s="607"/>
      <c r="F15" s="608"/>
      <c r="G15" s="717"/>
      <c r="H15" s="718"/>
      <c r="I15" s="703" t="s">
        <v>50</v>
      </c>
      <c r="J15" s="704"/>
      <c r="K15" s="704"/>
      <c r="L15" s="704"/>
      <c r="M15" s="704"/>
      <c r="N15" s="704"/>
      <c r="O15" s="705"/>
      <c r="P15" s="649" t="s">
        <v>486</v>
      </c>
      <c r="Q15" s="650"/>
      <c r="R15" s="650"/>
      <c r="S15" s="650"/>
      <c r="T15" s="650"/>
      <c r="U15" s="650"/>
      <c r="V15" s="651"/>
      <c r="W15" s="649" t="s">
        <v>487</v>
      </c>
      <c r="X15" s="650"/>
      <c r="Y15" s="650"/>
      <c r="Z15" s="650"/>
      <c r="AA15" s="650"/>
      <c r="AB15" s="650"/>
      <c r="AC15" s="651"/>
      <c r="AD15" s="649">
        <v>194</v>
      </c>
      <c r="AE15" s="650"/>
      <c r="AF15" s="650"/>
      <c r="AG15" s="650"/>
      <c r="AH15" s="650"/>
      <c r="AI15" s="650"/>
      <c r="AJ15" s="651"/>
      <c r="AK15" s="649">
        <v>600</v>
      </c>
      <c r="AL15" s="650"/>
      <c r="AM15" s="650"/>
      <c r="AN15" s="650"/>
      <c r="AO15" s="650"/>
      <c r="AP15" s="650"/>
      <c r="AQ15" s="651"/>
      <c r="AR15" s="649"/>
      <c r="AS15" s="650"/>
      <c r="AT15" s="650"/>
      <c r="AU15" s="650"/>
      <c r="AV15" s="650"/>
      <c r="AW15" s="650"/>
      <c r="AX15" s="798"/>
    </row>
    <row r="16" spans="1:50" ht="21" customHeight="1">
      <c r="A16" s="606"/>
      <c r="B16" s="607"/>
      <c r="C16" s="607"/>
      <c r="D16" s="607"/>
      <c r="E16" s="607"/>
      <c r="F16" s="608"/>
      <c r="G16" s="717"/>
      <c r="H16" s="718"/>
      <c r="I16" s="703" t="s">
        <v>51</v>
      </c>
      <c r="J16" s="704"/>
      <c r="K16" s="704"/>
      <c r="L16" s="704"/>
      <c r="M16" s="704"/>
      <c r="N16" s="704"/>
      <c r="O16" s="705"/>
      <c r="P16" s="649" t="s">
        <v>486</v>
      </c>
      <c r="Q16" s="650"/>
      <c r="R16" s="650"/>
      <c r="S16" s="650"/>
      <c r="T16" s="650"/>
      <c r="U16" s="650"/>
      <c r="V16" s="651"/>
      <c r="W16" s="649">
        <v>-194</v>
      </c>
      <c r="X16" s="650"/>
      <c r="Y16" s="650"/>
      <c r="Z16" s="650"/>
      <c r="AA16" s="650"/>
      <c r="AB16" s="650"/>
      <c r="AC16" s="651"/>
      <c r="AD16" s="649">
        <f>ROUND(-600.242,0)</f>
        <v>-600</v>
      </c>
      <c r="AE16" s="650"/>
      <c r="AF16" s="650"/>
      <c r="AG16" s="650"/>
      <c r="AH16" s="650"/>
      <c r="AI16" s="650"/>
      <c r="AJ16" s="651"/>
      <c r="AK16" s="649" t="s">
        <v>486</v>
      </c>
      <c r="AL16" s="650"/>
      <c r="AM16" s="650"/>
      <c r="AN16" s="650"/>
      <c r="AO16" s="650"/>
      <c r="AP16" s="650"/>
      <c r="AQ16" s="651"/>
      <c r="AR16" s="749"/>
      <c r="AS16" s="750"/>
      <c r="AT16" s="750"/>
      <c r="AU16" s="750"/>
      <c r="AV16" s="750"/>
      <c r="AW16" s="750"/>
      <c r="AX16" s="751"/>
    </row>
    <row r="17" spans="1:50" ht="24.75" customHeight="1">
      <c r="A17" s="606"/>
      <c r="B17" s="607"/>
      <c r="C17" s="607"/>
      <c r="D17" s="607"/>
      <c r="E17" s="607"/>
      <c r="F17" s="608"/>
      <c r="G17" s="717"/>
      <c r="H17" s="718"/>
      <c r="I17" s="703" t="s">
        <v>49</v>
      </c>
      <c r="J17" s="754"/>
      <c r="K17" s="754"/>
      <c r="L17" s="754"/>
      <c r="M17" s="754"/>
      <c r="N17" s="754"/>
      <c r="O17" s="755"/>
      <c r="P17" s="649" t="s">
        <v>486</v>
      </c>
      <c r="Q17" s="650"/>
      <c r="R17" s="650"/>
      <c r="S17" s="650"/>
      <c r="T17" s="650"/>
      <c r="U17" s="650"/>
      <c r="V17" s="651"/>
      <c r="W17" s="649" t="s">
        <v>486</v>
      </c>
      <c r="X17" s="650"/>
      <c r="Y17" s="650"/>
      <c r="Z17" s="650"/>
      <c r="AA17" s="650"/>
      <c r="AB17" s="650"/>
      <c r="AC17" s="651"/>
      <c r="AD17" s="649" t="s">
        <v>486</v>
      </c>
      <c r="AE17" s="650"/>
      <c r="AF17" s="650"/>
      <c r="AG17" s="650"/>
      <c r="AH17" s="650"/>
      <c r="AI17" s="650"/>
      <c r="AJ17" s="651"/>
      <c r="AK17" s="649" t="s">
        <v>486</v>
      </c>
      <c r="AL17" s="650"/>
      <c r="AM17" s="650"/>
      <c r="AN17" s="650"/>
      <c r="AO17" s="650"/>
      <c r="AP17" s="650"/>
      <c r="AQ17" s="651"/>
      <c r="AR17" s="909"/>
      <c r="AS17" s="909"/>
      <c r="AT17" s="909"/>
      <c r="AU17" s="909"/>
      <c r="AV17" s="909"/>
      <c r="AW17" s="909"/>
      <c r="AX17" s="910"/>
    </row>
    <row r="18" spans="1:50" ht="24.75" customHeight="1">
      <c r="A18" s="606"/>
      <c r="B18" s="607"/>
      <c r="C18" s="607"/>
      <c r="D18" s="607"/>
      <c r="E18" s="607"/>
      <c r="F18" s="608"/>
      <c r="G18" s="719"/>
      <c r="H18" s="720"/>
      <c r="I18" s="708" t="s">
        <v>20</v>
      </c>
      <c r="J18" s="709"/>
      <c r="K18" s="709"/>
      <c r="L18" s="709"/>
      <c r="M18" s="709"/>
      <c r="N18" s="709"/>
      <c r="O18" s="710"/>
      <c r="P18" s="870">
        <f>SUM(P13:V17)</f>
        <v>0</v>
      </c>
      <c r="Q18" s="871"/>
      <c r="R18" s="871"/>
      <c r="S18" s="871"/>
      <c r="T18" s="871"/>
      <c r="U18" s="871"/>
      <c r="V18" s="872"/>
      <c r="W18" s="870">
        <f>SUM(W13:AC17)</f>
        <v>2106</v>
      </c>
      <c r="X18" s="871"/>
      <c r="Y18" s="871"/>
      <c r="Z18" s="871"/>
      <c r="AA18" s="871"/>
      <c r="AB18" s="871"/>
      <c r="AC18" s="872"/>
      <c r="AD18" s="870">
        <f>SUM(AD13:AJ17)</f>
        <v>794</v>
      </c>
      <c r="AE18" s="871"/>
      <c r="AF18" s="871"/>
      <c r="AG18" s="871"/>
      <c r="AH18" s="871"/>
      <c r="AI18" s="871"/>
      <c r="AJ18" s="872"/>
      <c r="AK18" s="870">
        <f>SUM(AK13:AQ17)</f>
        <v>2100</v>
      </c>
      <c r="AL18" s="871"/>
      <c r="AM18" s="871"/>
      <c r="AN18" s="871"/>
      <c r="AO18" s="871"/>
      <c r="AP18" s="871"/>
      <c r="AQ18" s="872"/>
      <c r="AR18" s="870">
        <f>SUM(AR13:AX17)</f>
        <v>0</v>
      </c>
      <c r="AS18" s="871"/>
      <c r="AT18" s="871"/>
      <c r="AU18" s="871"/>
      <c r="AV18" s="871"/>
      <c r="AW18" s="871"/>
      <c r="AX18" s="873"/>
    </row>
    <row r="19" spans="1:50" ht="24.75" customHeight="1">
      <c r="A19" s="606"/>
      <c r="B19" s="607"/>
      <c r="C19" s="607"/>
      <c r="D19" s="607"/>
      <c r="E19" s="607"/>
      <c r="F19" s="608"/>
      <c r="G19" s="868" t="s">
        <v>9</v>
      </c>
      <c r="H19" s="869"/>
      <c r="I19" s="869"/>
      <c r="J19" s="869"/>
      <c r="K19" s="869"/>
      <c r="L19" s="869"/>
      <c r="M19" s="869"/>
      <c r="N19" s="869"/>
      <c r="O19" s="869"/>
      <c r="P19" s="649">
        <v>0</v>
      </c>
      <c r="Q19" s="650"/>
      <c r="R19" s="650"/>
      <c r="S19" s="650"/>
      <c r="T19" s="650"/>
      <c r="U19" s="650"/>
      <c r="V19" s="651"/>
      <c r="W19" s="649">
        <f>ROUND(1050.662571+W16,0)</f>
        <v>857</v>
      </c>
      <c r="X19" s="650"/>
      <c r="Y19" s="650"/>
      <c r="Z19" s="650"/>
      <c r="AA19" s="650"/>
      <c r="AB19" s="650"/>
      <c r="AC19" s="651"/>
      <c r="AD19" s="649">
        <v>1007</v>
      </c>
      <c r="AE19" s="650"/>
      <c r="AF19" s="650"/>
      <c r="AG19" s="650"/>
      <c r="AH19" s="650"/>
      <c r="AI19" s="650"/>
      <c r="AJ19" s="651"/>
      <c r="AK19" s="318"/>
      <c r="AL19" s="318"/>
      <c r="AM19" s="318"/>
      <c r="AN19" s="318"/>
      <c r="AO19" s="318"/>
      <c r="AP19" s="318"/>
      <c r="AQ19" s="318"/>
      <c r="AR19" s="318"/>
      <c r="AS19" s="318"/>
      <c r="AT19" s="318"/>
      <c r="AU19" s="318"/>
      <c r="AV19" s="318"/>
      <c r="AW19" s="318"/>
      <c r="AX19" s="320"/>
    </row>
    <row r="20" spans="1:50" ht="24.75" customHeight="1">
      <c r="A20" s="606"/>
      <c r="B20" s="607"/>
      <c r="C20" s="607"/>
      <c r="D20" s="607"/>
      <c r="E20" s="607"/>
      <c r="F20" s="608"/>
      <c r="G20" s="868" t="s">
        <v>10</v>
      </c>
      <c r="H20" s="869"/>
      <c r="I20" s="869"/>
      <c r="J20" s="869"/>
      <c r="K20" s="869"/>
      <c r="L20" s="869"/>
      <c r="M20" s="869"/>
      <c r="N20" s="869"/>
      <c r="O20" s="869"/>
      <c r="P20" s="304" t="str">
        <f>IF(P18=0, "-", SUM(P19)/P18)</f>
        <v>-</v>
      </c>
      <c r="Q20" s="304"/>
      <c r="R20" s="304"/>
      <c r="S20" s="304"/>
      <c r="T20" s="304"/>
      <c r="U20" s="304"/>
      <c r="V20" s="304"/>
      <c r="W20" s="304">
        <f t="shared" ref="W20" si="0">IF(W18=0, "-", SUM(W19)/W18)</f>
        <v>0.40693257359924029</v>
      </c>
      <c r="X20" s="304"/>
      <c r="Y20" s="304"/>
      <c r="Z20" s="304"/>
      <c r="AA20" s="304"/>
      <c r="AB20" s="304"/>
      <c r="AC20" s="304"/>
      <c r="AD20" s="304">
        <f t="shared" ref="AD20" si="1">IF(AD18=0, "-", SUM(AD19)/AD18)</f>
        <v>1.2682619647355164</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c r="A21" s="841"/>
      <c r="B21" s="842"/>
      <c r="C21" s="842"/>
      <c r="D21" s="842"/>
      <c r="E21" s="842"/>
      <c r="F21" s="938"/>
      <c r="G21" s="302" t="s">
        <v>396</v>
      </c>
      <c r="H21" s="303"/>
      <c r="I21" s="303"/>
      <c r="J21" s="303"/>
      <c r="K21" s="303"/>
      <c r="L21" s="303"/>
      <c r="M21" s="303"/>
      <c r="N21" s="303"/>
      <c r="O21" s="303"/>
      <c r="P21" s="304" t="str">
        <f>IF(P19=0, "-", SUM(P19)/SUM(P13,P14))</f>
        <v>-</v>
      </c>
      <c r="Q21" s="304"/>
      <c r="R21" s="304"/>
      <c r="S21" s="304"/>
      <c r="T21" s="304"/>
      <c r="U21" s="304"/>
      <c r="V21" s="304"/>
      <c r="W21" s="304">
        <f t="shared" ref="W21" si="2">IF(W19=0, "-", SUM(W19)/SUM(W13,W14))</f>
        <v>0.37260869565217392</v>
      </c>
      <c r="X21" s="304"/>
      <c r="Y21" s="304"/>
      <c r="Z21" s="304"/>
      <c r="AA21" s="304"/>
      <c r="AB21" s="304"/>
      <c r="AC21" s="304"/>
      <c r="AD21" s="304">
        <f t="shared" ref="AD21" si="3">IF(AD19=0, "-", SUM(AD19)/SUM(AD13,AD14))</f>
        <v>0.83916666666666662</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c r="A22" s="956" t="s">
        <v>467</v>
      </c>
      <c r="B22" s="957"/>
      <c r="C22" s="957"/>
      <c r="D22" s="957"/>
      <c r="E22" s="957"/>
      <c r="F22" s="958"/>
      <c r="G22" s="943" t="s">
        <v>376</v>
      </c>
      <c r="H22" s="208"/>
      <c r="I22" s="208"/>
      <c r="J22" s="208"/>
      <c r="K22" s="208"/>
      <c r="L22" s="208"/>
      <c r="M22" s="208"/>
      <c r="N22" s="208"/>
      <c r="O22" s="209"/>
      <c r="P22" s="928" t="s">
        <v>436</v>
      </c>
      <c r="Q22" s="208"/>
      <c r="R22" s="208"/>
      <c r="S22" s="208"/>
      <c r="T22" s="208"/>
      <c r="U22" s="208"/>
      <c r="V22" s="209"/>
      <c r="W22" s="928" t="s">
        <v>432</v>
      </c>
      <c r="X22" s="208"/>
      <c r="Y22" s="208"/>
      <c r="Z22" s="208"/>
      <c r="AA22" s="208"/>
      <c r="AB22" s="208"/>
      <c r="AC22" s="209"/>
      <c r="AD22" s="928" t="s">
        <v>375</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c r="A23" s="959"/>
      <c r="B23" s="960"/>
      <c r="C23" s="960"/>
      <c r="D23" s="960"/>
      <c r="E23" s="960"/>
      <c r="F23" s="961"/>
      <c r="G23" s="944" t="s">
        <v>488</v>
      </c>
      <c r="H23" s="945"/>
      <c r="I23" s="945"/>
      <c r="J23" s="945"/>
      <c r="K23" s="945"/>
      <c r="L23" s="945"/>
      <c r="M23" s="945"/>
      <c r="N23" s="945"/>
      <c r="O23" s="946"/>
      <c r="P23" s="911">
        <v>1500</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9"/>
      <c r="B24" s="960"/>
      <c r="C24" s="960"/>
      <c r="D24" s="960"/>
      <c r="E24" s="960"/>
      <c r="F24" s="961"/>
      <c r="G24" s="947"/>
      <c r="H24" s="948"/>
      <c r="I24" s="948"/>
      <c r="J24" s="948"/>
      <c r="K24" s="948"/>
      <c r="L24" s="948"/>
      <c r="M24" s="948"/>
      <c r="N24" s="948"/>
      <c r="O24" s="949"/>
      <c r="P24" s="649"/>
      <c r="Q24" s="650"/>
      <c r="R24" s="650"/>
      <c r="S24" s="650"/>
      <c r="T24" s="650"/>
      <c r="U24" s="650"/>
      <c r="V24" s="651"/>
      <c r="W24" s="649"/>
      <c r="X24" s="650"/>
      <c r="Y24" s="650"/>
      <c r="Z24" s="650"/>
      <c r="AA24" s="650"/>
      <c r="AB24" s="650"/>
      <c r="AC24" s="65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9"/>
      <c r="B25" s="960"/>
      <c r="C25" s="960"/>
      <c r="D25" s="960"/>
      <c r="E25" s="960"/>
      <c r="F25" s="961"/>
      <c r="G25" s="947"/>
      <c r="H25" s="948"/>
      <c r="I25" s="948"/>
      <c r="J25" s="948"/>
      <c r="K25" s="948"/>
      <c r="L25" s="948"/>
      <c r="M25" s="948"/>
      <c r="N25" s="948"/>
      <c r="O25" s="949"/>
      <c r="P25" s="649"/>
      <c r="Q25" s="650"/>
      <c r="R25" s="650"/>
      <c r="S25" s="650"/>
      <c r="T25" s="650"/>
      <c r="U25" s="650"/>
      <c r="V25" s="651"/>
      <c r="W25" s="649"/>
      <c r="X25" s="650"/>
      <c r="Y25" s="650"/>
      <c r="Z25" s="650"/>
      <c r="AA25" s="650"/>
      <c r="AB25" s="650"/>
      <c r="AC25" s="65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9"/>
      <c r="B26" s="960"/>
      <c r="C26" s="960"/>
      <c r="D26" s="960"/>
      <c r="E26" s="960"/>
      <c r="F26" s="961"/>
      <c r="G26" s="947"/>
      <c r="H26" s="948"/>
      <c r="I26" s="948"/>
      <c r="J26" s="948"/>
      <c r="K26" s="948"/>
      <c r="L26" s="948"/>
      <c r="M26" s="948"/>
      <c r="N26" s="948"/>
      <c r="O26" s="949"/>
      <c r="P26" s="649"/>
      <c r="Q26" s="650"/>
      <c r="R26" s="650"/>
      <c r="S26" s="650"/>
      <c r="T26" s="650"/>
      <c r="U26" s="650"/>
      <c r="V26" s="651"/>
      <c r="W26" s="649"/>
      <c r="X26" s="650"/>
      <c r="Y26" s="650"/>
      <c r="Z26" s="650"/>
      <c r="AA26" s="650"/>
      <c r="AB26" s="650"/>
      <c r="AC26" s="65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thickBot="1">
      <c r="A27" s="959"/>
      <c r="B27" s="960"/>
      <c r="C27" s="960"/>
      <c r="D27" s="960"/>
      <c r="E27" s="960"/>
      <c r="F27" s="961"/>
      <c r="G27" s="947"/>
      <c r="H27" s="948"/>
      <c r="I27" s="948"/>
      <c r="J27" s="948"/>
      <c r="K27" s="948"/>
      <c r="L27" s="948"/>
      <c r="M27" s="948"/>
      <c r="N27" s="948"/>
      <c r="O27" s="949"/>
      <c r="P27" s="649"/>
      <c r="Q27" s="650"/>
      <c r="R27" s="650"/>
      <c r="S27" s="650"/>
      <c r="T27" s="650"/>
      <c r="U27" s="650"/>
      <c r="V27" s="651"/>
      <c r="W27" s="649"/>
      <c r="X27" s="650"/>
      <c r="Y27" s="650"/>
      <c r="Z27" s="650"/>
      <c r="AA27" s="650"/>
      <c r="AB27" s="650"/>
      <c r="AC27" s="65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c r="A28" s="959"/>
      <c r="B28" s="960"/>
      <c r="C28" s="960"/>
      <c r="D28" s="960"/>
      <c r="E28" s="960"/>
      <c r="F28" s="961"/>
      <c r="G28" s="950" t="s">
        <v>380</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hidden="1" customHeight="1" thickBot="1">
      <c r="A29" s="962"/>
      <c r="B29" s="963"/>
      <c r="C29" s="963"/>
      <c r="D29" s="963"/>
      <c r="E29" s="963"/>
      <c r="F29" s="964"/>
      <c r="G29" s="953" t="s">
        <v>377</v>
      </c>
      <c r="H29" s="954"/>
      <c r="I29" s="954"/>
      <c r="J29" s="954"/>
      <c r="K29" s="954"/>
      <c r="L29" s="954"/>
      <c r="M29" s="954"/>
      <c r="N29" s="954"/>
      <c r="O29" s="955"/>
      <c r="P29" s="649">
        <f>AK13</f>
        <v>1500</v>
      </c>
      <c r="Q29" s="650"/>
      <c r="R29" s="650"/>
      <c r="S29" s="650"/>
      <c r="T29" s="650"/>
      <c r="U29" s="650"/>
      <c r="V29" s="651"/>
      <c r="W29" s="925">
        <f>AR13</f>
        <v>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c r="A30" s="853" t="s">
        <v>392</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451</v>
      </c>
      <c r="AF30" s="851"/>
      <c r="AG30" s="851"/>
      <c r="AH30" s="852"/>
      <c r="AI30" s="850" t="s">
        <v>448</v>
      </c>
      <c r="AJ30" s="851"/>
      <c r="AK30" s="851"/>
      <c r="AL30" s="852"/>
      <c r="AM30" s="907" t="s">
        <v>443</v>
      </c>
      <c r="AN30" s="907"/>
      <c r="AO30" s="907"/>
      <c r="AP30" s="850"/>
      <c r="AQ30" s="759" t="s">
        <v>306</v>
      </c>
      <c r="AR30" s="760"/>
      <c r="AS30" s="760"/>
      <c r="AT30" s="761"/>
      <c r="AU30" s="766" t="s">
        <v>252</v>
      </c>
      <c r="AV30" s="766"/>
      <c r="AW30" s="766"/>
      <c r="AX30" s="908"/>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33"/>
      <c r="AC31" s="234"/>
      <c r="AD31" s="235"/>
      <c r="AE31" s="233"/>
      <c r="AF31" s="234"/>
      <c r="AG31" s="234"/>
      <c r="AH31" s="235"/>
      <c r="AI31" s="233"/>
      <c r="AJ31" s="234"/>
      <c r="AK31" s="234"/>
      <c r="AL31" s="235"/>
      <c r="AM31" s="237"/>
      <c r="AN31" s="237"/>
      <c r="AO31" s="237"/>
      <c r="AP31" s="233"/>
      <c r="AQ31" s="581">
        <v>33</v>
      </c>
      <c r="AR31" s="186"/>
      <c r="AS31" s="119" t="s">
        <v>307</v>
      </c>
      <c r="AT31" s="120"/>
      <c r="AU31" s="185">
        <v>42</v>
      </c>
      <c r="AV31" s="185"/>
      <c r="AW31" s="389" t="s">
        <v>296</v>
      </c>
      <c r="AX31" s="390"/>
    </row>
    <row r="32" spans="1:50" ht="23.25" customHeight="1">
      <c r="A32" s="394"/>
      <c r="B32" s="392"/>
      <c r="C32" s="392"/>
      <c r="D32" s="392"/>
      <c r="E32" s="392"/>
      <c r="F32" s="393"/>
      <c r="G32" s="555" t="str">
        <f>"LRT・BRTへの利用転換による年間CO2排出削減量を平成42年度までに"&amp;TEXT(AU33,"#,##0")&amp;"t-CO2程度にする"</f>
        <v>LRT・BRTへの利用転換による年間CO2排出削減量を平成42年度までに72,930t-CO2程度にする</v>
      </c>
      <c r="H32" s="556"/>
      <c r="I32" s="556"/>
      <c r="J32" s="556"/>
      <c r="K32" s="556"/>
      <c r="L32" s="556"/>
      <c r="M32" s="556"/>
      <c r="N32" s="556"/>
      <c r="O32" s="557"/>
      <c r="P32" s="91" t="s">
        <v>537</v>
      </c>
      <c r="Q32" s="91"/>
      <c r="R32" s="91"/>
      <c r="S32" s="91"/>
      <c r="T32" s="91"/>
      <c r="U32" s="91"/>
      <c r="V32" s="91"/>
      <c r="W32" s="91"/>
      <c r="X32" s="92"/>
      <c r="Y32" s="462" t="s">
        <v>12</v>
      </c>
      <c r="Z32" s="522"/>
      <c r="AA32" s="523"/>
      <c r="AB32" s="452" t="s">
        <v>561</v>
      </c>
      <c r="AC32" s="452"/>
      <c r="AD32" s="452"/>
      <c r="AE32" s="204" t="s">
        <v>485</v>
      </c>
      <c r="AF32" s="205"/>
      <c r="AG32" s="205"/>
      <c r="AH32" s="205"/>
      <c r="AI32" s="204" t="s">
        <v>485</v>
      </c>
      <c r="AJ32" s="205"/>
      <c r="AK32" s="205"/>
      <c r="AL32" s="205"/>
      <c r="AM32" s="204">
        <f>AM33</f>
        <v>5610</v>
      </c>
      <c r="AN32" s="205"/>
      <c r="AO32" s="205"/>
      <c r="AP32" s="205"/>
      <c r="AQ32" s="328" t="s">
        <v>565</v>
      </c>
      <c r="AR32" s="193"/>
      <c r="AS32" s="193"/>
      <c r="AT32" s="329"/>
      <c r="AU32" s="205" t="s">
        <v>565</v>
      </c>
      <c r="AV32" s="205"/>
      <c r="AW32" s="205"/>
      <c r="AX32" s="207"/>
    </row>
    <row r="33" spans="1:50" ht="23.25" customHeight="1">
      <c r="A33" s="395"/>
      <c r="B33" s="396"/>
      <c r="C33" s="396"/>
      <c r="D33" s="396"/>
      <c r="E33" s="396"/>
      <c r="F33" s="397"/>
      <c r="G33" s="558"/>
      <c r="H33" s="559"/>
      <c r="I33" s="559"/>
      <c r="J33" s="559"/>
      <c r="K33" s="559"/>
      <c r="L33" s="559"/>
      <c r="M33" s="559"/>
      <c r="N33" s="559"/>
      <c r="O33" s="560"/>
      <c r="P33" s="94"/>
      <c r="Q33" s="94"/>
      <c r="R33" s="94"/>
      <c r="S33" s="94"/>
      <c r="T33" s="94"/>
      <c r="U33" s="94"/>
      <c r="V33" s="94"/>
      <c r="W33" s="94"/>
      <c r="X33" s="95"/>
      <c r="Y33" s="406" t="s">
        <v>53</v>
      </c>
      <c r="Z33" s="407"/>
      <c r="AA33" s="408"/>
      <c r="AB33" s="514" t="s">
        <v>561</v>
      </c>
      <c r="AC33" s="514"/>
      <c r="AD33" s="514"/>
      <c r="AE33" s="204" t="s">
        <v>485</v>
      </c>
      <c r="AF33" s="205"/>
      <c r="AG33" s="205"/>
      <c r="AH33" s="205"/>
      <c r="AI33" s="204" t="s">
        <v>485</v>
      </c>
      <c r="AJ33" s="205"/>
      <c r="AK33" s="205"/>
      <c r="AL33" s="205"/>
      <c r="AM33" s="204">
        <f>561*10</f>
        <v>5610</v>
      </c>
      <c r="AN33" s="205"/>
      <c r="AO33" s="205"/>
      <c r="AP33" s="205"/>
      <c r="AQ33" s="328">
        <f>5610+5610*3</f>
        <v>22440</v>
      </c>
      <c r="AR33" s="193"/>
      <c r="AS33" s="193"/>
      <c r="AT33" s="329"/>
      <c r="AU33" s="205">
        <f>AQ33+9*AM33</f>
        <v>72930</v>
      </c>
      <c r="AV33" s="205"/>
      <c r="AW33" s="205"/>
      <c r="AX33" s="207"/>
    </row>
    <row r="34" spans="1:50" ht="23.25" customHeight="1">
      <c r="A34" s="394"/>
      <c r="B34" s="392"/>
      <c r="C34" s="392"/>
      <c r="D34" s="392"/>
      <c r="E34" s="392"/>
      <c r="F34" s="393"/>
      <c r="G34" s="561"/>
      <c r="H34" s="562"/>
      <c r="I34" s="562"/>
      <c r="J34" s="562"/>
      <c r="K34" s="562"/>
      <c r="L34" s="562"/>
      <c r="M34" s="562"/>
      <c r="N34" s="562"/>
      <c r="O34" s="563"/>
      <c r="P34" s="97"/>
      <c r="Q34" s="97"/>
      <c r="R34" s="97"/>
      <c r="S34" s="97"/>
      <c r="T34" s="97"/>
      <c r="U34" s="97"/>
      <c r="V34" s="97"/>
      <c r="W34" s="97"/>
      <c r="X34" s="98"/>
      <c r="Y34" s="406" t="s">
        <v>13</v>
      </c>
      <c r="Z34" s="407"/>
      <c r="AA34" s="408"/>
      <c r="AB34" s="547" t="s">
        <v>297</v>
      </c>
      <c r="AC34" s="547"/>
      <c r="AD34" s="547"/>
      <c r="AE34" s="204" t="s">
        <v>485</v>
      </c>
      <c r="AF34" s="205"/>
      <c r="AG34" s="205"/>
      <c r="AH34" s="205"/>
      <c r="AI34" s="204" t="s">
        <v>485</v>
      </c>
      <c r="AJ34" s="205"/>
      <c r="AK34" s="205"/>
      <c r="AL34" s="205"/>
      <c r="AM34" s="204">
        <v>100</v>
      </c>
      <c r="AN34" s="205"/>
      <c r="AO34" s="205"/>
      <c r="AP34" s="205"/>
      <c r="AQ34" s="328" t="s">
        <v>565</v>
      </c>
      <c r="AR34" s="193"/>
      <c r="AS34" s="193"/>
      <c r="AT34" s="329"/>
      <c r="AU34" s="205" t="s">
        <v>565</v>
      </c>
      <c r="AV34" s="205"/>
      <c r="AW34" s="205"/>
      <c r="AX34" s="207"/>
    </row>
    <row r="35" spans="1:50" ht="23.25" customHeight="1">
      <c r="A35" s="212" t="s">
        <v>421</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c r="A37" s="762" t="s">
        <v>392</v>
      </c>
      <c r="B37" s="763"/>
      <c r="C37" s="763"/>
      <c r="D37" s="763"/>
      <c r="E37" s="763"/>
      <c r="F37" s="764"/>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402" t="s">
        <v>252</v>
      </c>
      <c r="AV37" s="402"/>
      <c r="AW37" s="402"/>
      <c r="AX37" s="902"/>
    </row>
    <row r="38" spans="1:50" ht="18.75" customHeight="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33"/>
      <c r="AC38" s="234"/>
      <c r="AD38" s="235"/>
      <c r="AE38" s="233"/>
      <c r="AF38" s="234"/>
      <c r="AG38" s="234"/>
      <c r="AH38" s="235"/>
      <c r="AI38" s="233"/>
      <c r="AJ38" s="234"/>
      <c r="AK38" s="234"/>
      <c r="AL38" s="235"/>
      <c r="AM38" s="237"/>
      <c r="AN38" s="237"/>
      <c r="AO38" s="237"/>
      <c r="AP38" s="233"/>
      <c r="AQ38" s="581" t="s">
        <v>565</v>
      </c>
      <c r="AR38" s="186"/>
      <c r="AS38" s="119" t="s">
        <v>307</v>
      </c>
      <c r="AT38" s="120"/>
      <c r="AU38" s="185">
        <v>42</v>
      </c>
      <c r="AV38" s="185"/>
      <c r="AW38" s="389" t="s">
        <v>296</v>
      </c>
      <c r="AX38" s="390"/>
    </row>
    <row r="39" spans="1:50" ht="23.25" customHeight="1">
      <c r="A39" s="394"/>
      <c r="B39" s="392"/>
      <c r="C39" s="392"/>
      <c r="D39" s="392"/>
      <c r="E39" s="392"/>
      <c r="F39" s="393"/>
      <c r="G39" s="555" t="str">
        <f>"自転車利用の促進による年間CO2排出削減量を平成42年度までに"&amp;TEXT(AU40,"#,##0")&amp;" t-CO2程度にする"</f>
        <v>自転車利用の促進による年間CO2排出削減量を平成42年度までに8,832 t-CO2程度にする</v>
      </c>
      <c r="H39" s="556"/>
      <c r="I39" s="556"/>
      <c r="J39" s="556"/>
      <c r="K39" s="556"/>
      <c r="L39" s="556"/>
      <c r="M39" s="556"/>
      <c r="N39" s="556"/>
      <c r="O39" s="557"/>
      <c r="P39" s="91" t="s">
        <v>490</v>
      </c>
      <c r="Q39" s="91"/>
      <c r="R39" s="91"/>
      <c r="S39" s="91"/>
      <c r="T39" s="91"/>
      <c r="U39" s="91"/>
      <c r="V39" s="91"/>
      <c r="W39" s="91"/>
      <c r="X39" s="92"/>
      <c r="Y39" s="462" t="s">
        <v>12</v>
      </c>
      <c r="Z39" s="522"/>
      <c r="AA39" s="523"/>
      <c r="AB39" s="514" t="s">
        <v>562</v>
      </c>
      <c r="AC39" s="514"/>
      <c r="AD39" s="514"/>
      <c r="AE39" s="204" t="s">
        <v>491</v>
      </c>
      <c r="AF39" s="205"/>
      <c r="AG39" s="205"/>
      <c r="AH39" s="205"/>
      <c r="AI39" s="204">
        <v>148</v>
      </c>
      <c r="AJ39" s="205"/>
      <c r="AK39" s="205"/>
      <c r="AL39" s="205"/>
      <c r="AM39" s="204" t="s">
        <v>474</v>
      </c>
      <c r="AN39" s="205"/>
      <c r="AO39" s="205"/>
      <c r="AP39" s="205"/>
      <c r="AQ39" s="328" t="s">
        <v>565</v>
      </c>
      <c r="AR39" s="193"/>
      <c r="AS39" s="193"/>
      <c r="AT39" s="329"/>
      <c r="AU39" s="205" t="s">
        <v>565</v>
      </c>
      <c r="AV39" s="205"/>
      <c r="AW39" s="205"/>
      <c r="AX39" s="207"/>
    </row>
    <row r="40" spans="1:50" ht="23.25" customHeight="1">
      <c r="A40" s="395"/>
      <c r="B40" s="396"/>
      <c r="C40" s="396"/>
      <c r="D40" s="396"/>
      <c r="E40" s="396"/>
      <c r="F40" s="397"/>
      <c r="G40" s="558"/>
      <c r="H40" s="559"/>
      <c r="I40" s="559"/>
      <c r="J40" s="559"/>
      <c r="K40" s="559"/>
      <c r="L40" s="559"/>
      <c r="M40" s="559"/>
      <c r="N40" s="559"/>
      <c r="O40" s="560"/>
      <c r="P40" s="94"/>
      <c r="Q40" s="94"/>
      <c r="R40" s="94"/>
      <c r="S40" s="94"/>
      <c r="T40" s="94"/>
      <c r="U40" s="94"/>
      <c r="V40" s="94"/>
      <c r="W40" s="94"/>
      <c r="X40" s="95"/>
      <c r="Y40" s="406" t="s">
        <v>53</v>
      </c>
      <c r="Z40" s="407"/>
      <c r="AA40" s="408"/>
      <c r="AB40" s="514" t="s">
        <v>563</v>
      </c>
      <c r="AC40" s="514"/>
      <c r="AD40" s="514"/>
      <c r="AE40" s="204" t="s">
        <v>491</v>
      </c>
      <c r="AF40" s="205"/>
      <c r="AG40" s="205"/>
      <c r="AH40" s="205"/>
      <c r="AI40" s="204">
        <f>2*334</f>
        <v>668</v>
      </c>
      <c r="AJ40" s="205"/>
      <c r="AK40" s="205"/>
      <c r="AL40" s="205"/>
      <c r="AM40" s="204" t="s">
        <v>474</v>
      </c>
      <c r="AN40" s="205"/>
      <c r="AO40" s="205"/>
      <c r="AP40" s="205"/>
      <c r="AQ40" s="328" t="s">
        <v>565</v>
      </c>
      <c r="AR40" s="193"/>
      <c r="AS40" s="193"/>
      <c r="AT40" s="329"/>
      <c r="AU40" s="205">
        <f>AI39+AI40*13</f>
        <v>8832</v>
      </c>
      <c r="AV40" s="205"/>
      <c r="AW40" s="205"/>
      <c r="AX40" s="207"/>
    </row>
    <row r="41" spans="1:50" ht="23.25" customHeight="1">
      <c r="A41" s="398"/>
      <c r="B41" s="399"/>
      <c r="C41" s="399"/>
      <c r="D41" s="399"/>
      <c r="E41" s="399"/>
      <c r="F41" s="400"/>
      <c r="G41" s="561"/>
      <c r="H41" s="562"/>
      <c r="I41" s="562"/>
      <c r="J41" s="562"/>
      <c r="K41" s="562"/>
      <c r="L41" s="562"/>
      <c r="M41" s="562"/>
      <c r="N41" s="562"/>
      <c r="O41" s="563"/>
      <c r="P41" s="97"/>
      <c r="Q41" s="97"/>
      <c r="R41" s="97"/>
      <c r="S41" s="97"/>
      <c r="T41" s="97"/>
      <c r="U41" s="97"/>
      <c r="V41" s="97"/>
      <c r="W41" s="97"/>
      <c r="X41" s="98"/>
      <c r="Y41" s="406" t="s">
        <v>13</v>
      </c>
      <c r="Z41" s="407"/>
      <c r="AA41" s="408"/>
      <c r="AB41" s="547" t="s">
        <v>297</v>
      </c>
      <c r="AC41" s="547"/>
      <c r="AD41" s="547"/>
      <c r="AE41" s="204" t="s">
        <v>491</v>
      </c>
      <c r="AF41" s="205"/>
      <c r="AG41" s="205"/>
      <c r="AH41" s="205"/>
      <c r="AI41" s="204">
        <f>AI39/AI40*100</f>
        <v>22.155688622754489</v>
      </c>
      <c r="AJ41" s="205"/>
      <c r="AK41" s="205"/>
      <c r="AL41" s="205"/>
      <c r="AM41" s="204" t="s">
        <v>474</v>
      </c>
      <c r="AN41" s="205"/>
      <c r="AO41" s="205"/>
      <c r="AP41" s="205"/>
      <c r="AQ41" s="328" t="s">
        <v>565</v>
      </c>
      <c r="AR41" s="193"/>
      <c r="AS41" s="193"/>
      <c r="AT41" s="329"/>
      <c r="AU41" s="205" t="s">
        <v>565</v>
      </c>
      <c r="AV41" s="205"/>
      <c r="AW41" s="205"/>
      <c r="AX41" s="207"/>
    </row>
    <row r="42" spans="1:50" ht="23.25" customHeight="1">
      <c r="A42" s="212" t="s">
        <v>421</v>
      </c>
      <c r="B42" s="213"/>
      <c r="C42" s="213"/>
      <c r="D42" s="213"/>
      <c r="E42" s="213"/>
      <c r="F42" s="214"/>
      <c r="G42" s="218" t="s">
        <v>492</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c r="A44" s="762" t="s">
        <v>392</v>
      </c>
      <c r="B44" s="763"/>
      <c r="C44" s="763"/>
      <c r="D44" s="763"/>
      <c r="E44" s="763"/>
      <c r="F44" s="764"/>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402" t="s">
        <v>252</v>
      </c>
      <c r="AV44" s="402"/>
      <c r="AW44" s="402"/>
      <c r="AX44" s="902"/>
    </row>
    <row r="45" spans="1:50" ht="18.75" customHeight="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33"/>
      <c r="AC45" s="234"/>
      <c r="AD45" s="235"/>
      <c r="AE45" s="233"/>
      <c r="AF45" s="234"/>
      <c r="AG45" s="234"/>
      <c r="AH45" s="235"/>
      <c r="AI45" s="233"/>
      <c r="AJ45" s="234"/>
      <c r="AK45" s="234"/>
      <c r="AL45" s="235"/>
      <c r="AM45" s="237"/>
      <c r="AN45" s="237"/>
      <c r="AO45" s="237"/>
      <c r="AP45" s="233"/>
      <c r="AQ45" s="581">
        <v>34</v>
      </c>
      <c r="AR45" s="186"/>
      <c r="AS45" s="119" t="s">
        <v>307</v>
      </c>
      <c r="AT45" s="120"/>
      <c r="AU45" s="185">
        <v>42</v>
      </c>
      <c r="AV45" s="185"/>
      <c r="AW45" s="389" t="s">
        <v>296</v>
      </c>
      <c r="AX45" s="390"/>
    </row>
    <row r="46" spans="1:50" ht="23.25" customHeight="1">
      <c r="A46" s="394"/>
      <c r="B46" s="392"/>
      <c r="C46" s="392"/>
      <c r="D46" s="392"/>
      <c r="E46" s="392"/>
      <c r="F46" s="393"/>
      <c r="G46" s="555" t="str">
        <f>"鉄軌道・鉄道車両等への低炭素化による年間CO2排出削減量を平成42年度までに"&amp;TEXT(AU47,"#,##0")&amp;"t-CO2程度にする"</f>
        <v>鉄軌道・鉄道車両等への低炭素化による年間CO2排出削減量を平成42年度までに166,742t-CO2程度にする</v>
      </c>
      <c r="H46" s="556"/>
      <c r="I46" s="556"/>
      <c r="J46" s="556"/>
      <c r="K46" s="556"/>
      <c r="L46" s="556"/>
      <c r="M46" s="556"/>
      <c r="N46" s="556"/>
      <c r="O46" s="557"/>
      <c r="P46" s="91" t="s">
        <v>493</v>
      </c>
      <c r="Q46" s="91"/>
      <c r="R46" s="91"/>
      <c r="S46" s="91"/>
      <c r="T46" s="91"/>
      <c r="U46" s="91"/>
      <c r="V46" s="91"/>
      <c r="W46" s="91"/>
      <c r="X46" s="92"/>
      <c r="Y46" s="462" t="s">
        <v>12</v>
      </c>
      <c r="Z46" s="522"/>
      <c r="AA46" s="523"/>
      <c r="AB46" s="514" t="s">
        <v>563</v>
      </c>
      <c r="AC46" s="514"/>
      <c r="AD46" s="514"/>
      <c r="AE46" s="204" t="s">
        <v>491</v>
      </c>
      <c r="AF46" s="205"/>
      <c r="AG46" s="205"/>
      <c r="AH46" s="205"/>
      <c r="AI46" s="204" t="s">
        <v>474</v>
      </c>
      <c r="AJ46" s="205"/>
      <c r="AK46" s="205"/>
      <c r="AL46" s="205"/>
      <c r="AM46" s="204">
        <v>5750</v>
      </c>
      <c r="AN46" s="205"/>
      <c r="AO46" s="205"/>
      <c r="AP46" s="206"/>
      <c r="AQ46" s="328" t="s">
        <v>565</v>
      </c>
      <c r="AR46" s="193"/>
      <c r="AS46" s="193"/>
      <c r="AT46" s="329"/>
      <c r="AU46" s="205" t="s">
        <v>568</v>
      </c>
      <c r="AV46" s="205"/>
      <c r="AW46" s="205"/>
      <c r="AX46" s="207"/>
    </row>
    <row r="47" spans="1:50" ht="23.25" customHeight="1">
      <c r="A47" s="395"/>
      <c r="B47" s="396"/>
      <c r="C47" s="396"/>
      <c r="D47" s="396"/>
      <c r="E47" s="396"/>
      <c r="F47" s="397"/>
      <c r="G47" s="558"/>
      <c r="H47" s="559"/>
      <c r="I47" s="559"/>
      <c r="J47" s="559"/>
      <c r="K47" s="559"/>
      <c r="L47" s="559"/>
      <c r="M47" s="559"/>
      <c r="N47" s="559"/>
      <c r="O47" s="560"/>
      <c r="P47" s="94"/>
      <c r="Q47" s="94"/>
      <c r="R47" s="94"/>
      <c r="S47" s="94"/>
      <c r="T47" s="94"/>
      <c r="U47" s="94"/>
      <c r="V47" s="94"/>
      <c r="W47" s="94"/>
      <c r="X47" s="95"/>
      <c r="Y47" s="406" t="s">
        <v>53</v>
      </c>
      <c r="Z47" s="407"/>
      <c r="AA47" s="408"/>
      <c r="AB47" s="514" t="s">
        <v>563</v>
      </c>
      <c r="AC47" s="514"/>
      <c r="AD47" s="514"/>
      <c r="AE47" s="204" t="s">
        <v>491</v>
      </c>
      <c r="AF47" s="205"/>
      <c r="AG47" s="205"/>
      <c r="AH47" s="205"/>
      <c r="AI47" s="204" t="s">
        <v>474</v>
      </c>
      <c r="AJ47" s="205"/>
      <c r="AK47" s="205"/>
      <c r="AL47" s="205"/>
      <c r="AM47" s="204">
        <v>13416</v>
      </c>
      <c r="AN47" s="205"/>
      <c r="AO47" s="205"/>
      <c r="AP47" s="206"/>
      <c r="AQ47" s="328">
        <f>5750+AM47*4</f>
        <v>59414</v>
      </c>
      <c r="AR47" s="193"/>
      <c r="AS47" s="193"/>
      <c r="AT47" s="329"/>
      <c r="AU47" s="205">
        <f>AQ47+AM47*8</f>
        <v>166742</v>
      </c>
      <c r="AV47" s="205"/>
      <c r="AW47" s="205"/>
      <c r="AX47" s="207"/>
    </row>
    <row r="48" spans="1:50" ht="23.25" customHeight="1">
      <c r="A48" s="398"/>
      <c r="B48" s="399"/>
      <c r="C48" s="399"/>
      <c r="D48" s="399"/>
      <c r="E48" s="399"/>
      <c r="F48" s="400"/>
      <c r="G48" s="561"/>
      <c r="H48" s="562"/>
      <c r="I48" s="562"/>
      <c r="J48" s="562"/>
      <c r="K48" s="562"/>
      <c r="L48" s="562"/>
      <c r="M48" s="562"/>
      <c r="N48" s="562"/>
      <c r="O48" s="563"/>
      <c r="P48" s="97"/>
      <c r="Q48" s="97"/>
      <c r="R48" s="97"/>
      <c r="S48" s="97"/>
      <c r="T48" s="97"/>
      <c r="U48" s="97"/>
      <c r="V48" s="97"/>
      <c r="W48" s="97"/>
      <c r="X48" s="98"/>
      <c r="Y48" s="406" t="s">
        <v>13</v>
      </c>
      <c r="Z48" s="407"/>
      <c r="AA48" s="408"/>
      <c r="AB48" s="547" t="s">
        <v>297</v>
      </c>
      <c r="AC48" s="547"/>
      <c r="AD48" s="547"/>
      <c r="AE48" s="204" t="s">
        <v>491</v>
      </c>
      <c r="AF48" s="205"/>
      <c r="AG48" s="205"/>
      <c r="AH48" s="205"/>
      <c r="AI48" s="204" t="s">
        <v>474</v>
      </c>
      <c r="AJ48" s="205"/>
      <c r="AK48" s="205"/>
      <c r="AL48" s="205"/>
      <c r="AM48" s="204">
        <f>AM46/AM47*100</f>
        <v>42.859272510435304</v>
      </c>
      <c r="AN48" s="205"/>
      <c r="AO48" s="205"/>
      <c r="AP48" s="206"/>
      <c r="AQ48" s="328" t="s">
        <v>569</v>
      </c>
      <c r="AR48" s="193"/>
      <c r="AS48" s="193"/>
      <c r="AT48" s="329"/>
      <c r="AU48" s="205" t="s">
        <v>565</v>
      </c>
      <c r="AV48" s="205"/>
      <c r="AW48" s="205"/>
      <c r="AX48" s="207"/>
    </row>
    <row r="49" spans="1:50" ht="23.25" customHeight="1">
      <c r="A49" s="212" t="s">
        <v>421</v>
      </c>
      <c r="B49" s="213"/>
      <c r="C49" s="213"/>
      <c r="D49" s="213"/>
      <c r="E49" s="213"/>
      <c r="F49" s="214"/>
      <c r="G49" s="218" t="s">
        <v>492</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c r="A51" s="391" t="s">
        <v>392</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6" t="s">
        <v>252</v>
      </c>
      <c r="AV51" s="916"/>
      <c r="AW51" s="916"/>
      <c r="AX51" s="917"/>
    </row>
    <row r="52" spans="1:50" ht="18.75" customHeight="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33"/>
      <c r="AC52" s="234"/>
      <c r="AD52" s="235"/>
      <c r="AE52" s="233"/>
      <c r="AF52" s="234"/>
      <c r="AG52" s="234"/>
      <c r="AH52" s="235"/>
      <c r="AI52" s="233"/>
      <c r="AJ52" s="234"/>
      <c r="AK52" s="234"/>
      <c r="AL52" s="235"/>
      <c r="AM52" s="237"/>
      <c r="AN52" s="237"/>
      <c r="AO52" s="237"/>
      <c r="AP52" s="233"/>
      <c r="AQ52" s="581" t="s">
        <v>566</v>
      </c>
      <c r="AR52" s="186"/>
      <c r="AS52" s="119" t="s">
        <v>307</v>
      </c>
      <c r="AT52" s="120"/>
      <c r="AU52" s="185">
        <v>42</v>
      </c>
      <c r="AV52" s="185"/>
      <c r="AW52" s="389" t="s">
        <v>296</v>
      </c>
      <c r="AX52" s="390"/>
    </row>
    <row r="53" spans="1:50" ht="23.25" customHeight="1">
      <c r="A53" s="394"/>
      <c r="B53" s="392"/>
      <c r="C53" s="392"/>
      <c r="D53" s="392"/>
      <c r="E53" s="392"/>
      <c r="F53" s="393"/>
      <c r="G53" s="555" t="str">
        <f>"観光地における2次・3次交通の低炭素化による年間CO2排出削減量を平成30年度までに"&amp;TEXT(AU54,"#,##0")&amp;" t-CO2程度にする"</f>
        <v>観光地における2次・3次交通の低炭素化による年間CO2排出削減量を平成30年度までに35,942 t-CO2程度にする</v>
      </c>
      <c r="H53" s="556"/>
      <c r="I53" s="556"/>
      <c r="J53" s="556"/>
      <c r="K53" s="556"/>
      <c r="L53" s="556"/>
      <c r="M53" s="556"/>
      <c r="N53" s="556"/>
      <c r="O53" s="557"/>
      <c r="P53" s="91" t="s">
        <v>559</v>
      </c>
      <c r="Q53" s="91"/>
      <c r="R53" s="91"/>
      <c r="S53" s="91"/>
      <c r="T53" s="91"/>
      <c r="U53" s="91"/>
      <c r="V53" s="91"/>
      <c r="W53" s="91"/>
      <c r="X53" s="92"/>
      <c r="Y53" s="462" t="s">
        <v>12</v>
      </c>
      <c r="Z53" s="522"/>
      <c r="AA53" s="523"/>
      <c r="AB53" s="514" t="s">
        <v>562</v>
      </c>
      <c r="AC53" s="514"/>
      <c r="AD53" s="514"/>
      <c r="AE53" s="204" t="s">
        <v>491</v>
      </c>
      <c r="AF53" s="205"/>
      <c r="AG53" s="205"/>
      <c r="AH53" s="205"/>
      <c r="AI53" s="204">
        <f>4*19</f>
        <v>76</v>
      </c>
      <c r="AJ53" s="205"/>
      <c r="AK53" s="205"/>
      <c r="AL53" s="205"/>
      <c r="AM53" s="204">
        <v>1306</v>
      </c>
      <c r="AN53" s="205"/>
      <c r="AO53" s="205"/>
      <c r="AP53" s="205"/>
      <c r="AQ53" s="328" t="s">
        <v>566</v>
      </c>
      <c r="AR53" s="193"/>
      <c r="AS53" s="193"/>
      <c r="AT53" s="329"/>
      <c r="AU53" s="205" t="s">
        <v>567</v>
      </c>
      <c r="AV53" s="205"/>
      <c r="AW53" s="205"/>
      <c r="AX53" s="207"/>
    </row>
    <row r="54" spans="1:50" ht="23.25" customHeight="1">
      <c r="A54" s="395"/>
      <c r="B54" s="396"/>
      <c r="C54" s="396"/>
      <c r="D54" s="396"/>
      <c r="E54" s="396"/>
      <c r="F54" s="397"/>
      <c r="G54" s="558"/>
      <c r="H54" s="559"/>
      <c r="I54" s="559"/>
      <c r="J54" s="559"/>
      <c r="K54" s="559"/>
      <c r="L54" s="559"/>
      <c r="M54" s="559"/>
      <c r="N54" s="559"/>
      <c r="O54" s="560"/>
      <c r="P54" s="94"/>
      <c r="Q54" s="94"/>
      <c r="R54" s="94"/>
      <c r="S54" s="94"/>
      <c r="T54" s="94"/>
      <c r="U54" s="94"/>
      <c r="V54" s="94"/>
      <c r="W54" s="94"/>
      <c r="X54" s="95"/>
      <c r="Y54" s="406" t="s">
        <v>53</v>
      </c>
      <c r="Z54" s="407"/>
      <c r="AA54" s="408"/>
      <c r="AB54" s="514" t="s">
        <v>561</v>
      </c>
      <c r="AC54" s="514"/>
      <c r="AD54" s="514"/>
      <c r="AE54" s="204" t="s">
        <v>491</v>
      </c>
      <c r="AF54" s="205"/>
      <c r="AG54" s="205"/>
      <c r="AH54" s="205"/>
      <c r="AI54" s="204">
        <f>4*18</f>
        <v>72</v>
      </c>
      <c r="AJ54" s="205"/>
      <c r="AK54" s="205"/>
      <c r="AL54" s="205"/>
      <c r="AM54" s="204">
        <f>4*720</f>
        <v>2880</v>
      </c>
      <c r="AN54" s="205"/>
      <c r="AO54" s="205"/>
      <c r="AP54" s="205"/>
      <c r="AQ54" s="328" t="s">
        <v>565</v>
      </c>
      <c r="AR54" s="193"/>
      <c r="AS54" s="193"/>
      <c r="AT54" s="329"/>
      <c r="AU54" s="205">
        <f>AI53+AM53+2880*12</f>
        <v>35942</v>
      </c>
      <c r="AV54" s="205"/>
      <c r="AW54" s="205"/>
      <c r="AX54" s="207"/>
    </row>
    <row r="55" spans="1:50" ht="23.25" customHeight="1">
      <c r="A55" s="398"/>
      <c r="B55" s="399"/>
      <c r="C55" s="399"/>
      <c r="D55" s="399"/>
      <c r="E55" s="399"/>
      <c r="F55" s="400"/>
      <c r="G55" s="561"/>
      <c r="H55" s="562"/>
      <c r="I55" s="562"/>
      <c r="J55" s="562"/>
      <c r="K55" s="562"/>
      <c r="L55" s="562"/>
      <c r="M55" s="562"/>
      <c r="N55" s="562"/>
      <c r="O55" s="563"/>
      <c r="P55" s="97"/>
      <c r="Q55" s="97"/>
      <c r="R55" s="97"/>
      <c r="S55" s="97"/>
      <c r="T55" s="97"/>
      <c r="U55" s="97"/>
      <c r="V55" s="97"/>
      <c r="W55" s="97"/>
      <c r="X55" s="98"/>
      <c r="Y55" s="406" t="s">
        <v>13</v>
      </c>
      <c r="Z55" s="407"/>
      <c r="AA55" s="408"/>
      <c r="AB55" s="586" t="s">
        <v>14</v>
      </c>
      <c r="AC55" s="586"/>
      <c r="AD55" s="586"/>
      <c r="AE55" s="204" t="s">
        <v>491</v>
      </c>
      <c r="AF55" s="205"/>
      <c r="AG55" s="205"/>
      <c r="AH55" s="205"/>
      <c r="AI55" s="204">
        <f>AI53/AI54*100</f>
        <v>105.55555555555556</v>
      </c>
      <c r="AJ55" s="205"/>
      <c r="AK55" s="205"/>
      <c r="AL55" s="205"/>
      <c r="AM55" s="204">
        <f xml:space="preserve"> 100*AM53/AM54</f>
        <v>45.347222222222221</v>
      </c>
      <c r="AN55" s="205"/>
      <c r="AO55" s="205"/>
      <c r="AP55" s="205"/>
      <c r="AQ55" s="328" t="s">
        <v>565</v>
      </c>
      <c r="AR55" s="193"/>
      <c r="AS55" s="193"/>
      <c r="AT55" s="329"/>
      <c r="AU55" s="205" t="s">
        <v>565</v>
      </c>
      <c r="AV55" s="205"/>
      <c r="AW55" s="205"/>
      <c r="AX55" s="207"/>
    </row>
    <row r="56" spans="1:50" ht="23.25" customHeight="1">
      <c r="A56" s="212" t="s">
        <v>421</v>
      </c>
      <c r="B56" s="213"/>
      <c r="C56" s="213"/>
      <c r="D56" s="213"/>
      <c r="E56" s="213"/>
      <c r="F56" s="214"/>
      <c r="G56" s="218" t="s">
        <v>494</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91" t="s">
        <v>392</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6" t="s">
        <v>252</v>
      </c>
      <c r="AV58" s="916"/>
      <c r="AW58" s="916"/>
      <c r="AX58" s="917"/>
    </row>
    <row r="59" spans="1:50" ht="18.75" hidden="1" customHeight="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9" t="s">
        <v>296</v>
      </c>
      <c r="AX59" s="390"/>
    </row>
    <row r="60" spans="1:50" ht="23.25" hidden="1" customHeight="1">
      <c r="A60" s="394"/>
      <c r="B60" s="392"/>
      <c r="C60" s="392"/>
      <c r="D60" s="392"/>
      <c r="E60" s="392"/>
      <c r="F60" s="393"/>
      <c r="G60" s="555"/>
      <c r="H60" s="556"/>
      <c r="I60" s="556"/>
      <c r="J60" s="556"/>
      <c r="K60" s="556"/>
      <c r="L60" s="556"/>
      <c r="M60" s="556"/>
      <c r="N60" s="556"/>
      <c r="O60" s="557"/>
      <c r="P60" s="91"/>
      <c r="Q60" s="91"/>
      <c r="R60" s="91"/>
      <c r="S60" s="91"/>
      <c r="T60" s="91"/>
      <c r="U60" s="91"/>
      <c r="V60" s="91"/>
      <c r="W60" s="91"/>
      <c r="X60" s="92"/>
      <c r="Y60" s="462" t="s">
        <v>12</v>
      </c>
      <c r="Z60" s="522"/>
      <c r="AA60" s="523"/>
      <c r="AB60" s="514"/>
      <c r="AC60" s="514"/>
      <c r="AD60" s="514"/>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c r="A61" s="395"/>
      <c r="B61" s="396"/>
      <c r="C61" s="396"/>
      <c r="D61" s="396"/>
      <c r="E61" s="396"/>
      <c r="F61" s="397"/>
      <c r="G61" s="558"/>
      <c r="H61" s="559"/>
      <c r="I61" s="559"/>
      <c r="J61" s="559"/>
      <c r="K61" s="559"/>
      <c r="L61" s="559"/>
      <c r="M61" s="559"/>
      <c r="N61" s="559"/>
      <c r="O61" s="560"/>
      <c r="P61" s="94"/>
      <c r="Q61" s="94"/>
      <c r="R61" s="94"/>
      <c r="S61" s="94"/>
      <c r="T61" s="94"/>
      <c r="U61" s="94"/>
      <c r="V61" s="94"/>
      <c r="W61" s="94"/>
      <c r="X61" s="95"/>
      <c r="Y61" s="406" t="s">
        <v>53</v>
      </c>
      <c r="Z61" s="407"/>
      <c r="AA61" s="408"/>
      <c r="AB61" s="514"/>
      <c r="AC61" s="514"/>
      <c r="AD61" s="514"/>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c r="A62" s="395"/>
      <c r="B62" s="396"/>
      <c r="C62" s="396"/>
      <c r="D62" s="396"/>
      <c r="E62" s="396"/>
      <c r="F62" s="397"/>
      <c r="G62" s="561"/>
      <c r="H62" s="562"/>
      <c r="I62" s="562"/>
      <c r="J62" s="562"/>
      <c r="K62" s="562"/>
      <c r="L62" s="562"/>
      <c r="M62" s="562"/>
      <c r="N62" s="562"/>
      <c r="O62" s="563"/>
      <c r="P62" s="97"/>
      <c r="Q62" s="97"/>
      <c r="R62" s="97"/>
      <c r="S62" s="97"/>
      <c r="T62" s="97"/>
      <c r="U62" s="97"/>
      <c r="V62" s="97"/>
      <c r="W62" s="97"/>
      <c r="X62" s="98"/>
      <c r="Y62" s="406" t="s">
        <v>13</v>
      </c>
      <c r="Z62" s="407"/>
      <c r="AA62" s="408"/>
      <c r="AB62" s="547" t="s">
        <v>14</v>
      </c>
      <c r="AC62" s="547"/>
      <c r="AD62" s="547"/>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c r="A65" s="473" t="s">
        <v>393</v>
      </c>
      <c r="B65" s="474"/>
      <c r="C65" s="474"/>
      <c r="D65" s="474"/>
      <c r="E65" s="474"/>
      <c r="F65" s="475"/>
      <c r="G65" s="476"/>
      <c r="H65" s="225" t="s">
        <v>264</v>
      </c>
      <c r="I65" s="225"/>
      <c r="J65" s="225"/>
      <c r="K65" s="225"/>
      <c r="L65" s="225"/>
      <c r="M65" s="225"/>
      <c r="N65" s="225"/>
      <c r="O65" s="226"/>
      <c r="P65" s="224" t="s">
        <v>58</v>
      </c>
      <c r="Q65" s="225"/>
      <c r="R65" s="225"/>
      <c r="S65" s="225"/>
      <c r="T65" s="225"/>
      <c r="U65" s="225"/>
      <c r="V65" s="226"/>
      <c r="W65" s="478" t="s">
        <v>388</v>
      </c>
      <c r="X65" s="479"/>
      <c r="Y65" s="482"/>
      <c r="Z65" s="482"/>
      <c r="AA65" s="483"/>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customHeight="1">
      <c r="A66" s="466"/>
      <c r="B66" s="467"/>
      <c r="C66" s="467"/>
      <c r="D66" s="467"/>
      <c r="E66" s="467"/>
      <c r="F66" s="468"/>
      <c r="G66" s="477"/>
      <c r="H66" s="228"/>
      <c r="I66" s="228"/>
      <c r="J66" s="228"/>
      <c r="K66" s="228"/>
      <c r="L66" s="228"/>
      <c r="M66" s="228"/>
      <c r="N66" s="228"/>
      <c r="O66" s="229"/>
      <c r="P66" s="227"/>
      <c r="Q66" s="228"/>
      <c r="R66" s="228"/>
      <c r="S66" s="228"/>
      <c r="T66" s="228"/>
      <c r="U66" s="228"/>
      <c r="V66" s="229"/>
      <c r="W66" s="480"/>
      <c r="X66" s="481"/>
      <c r="Y66" s="484"/>
      <c r="Z66" s="484"/>
      <c r="AA66" s="485"/>
      <c r="AB66" s="227"/>
      <c r="AC66" s="228"/>
      <c r="AD66" s="229"/>
      <c r="AE66" s="233"/>
      <c r="AF66" s="234"/>
      <c r="AG66" s="234"/>
      <c r="AH66" s="235"/>
      <c r="AI66" s="233"/>
      <c r="AJ66" s="234"/>
      <c r="AK66" s="234"/>
      <c r="AL66" s="235"/>
      <c r="AM66" s="237"/>
      <c r="AN66" s="237"/>
      <c r="AO66" s="237"/>
      <c r="AP66" s="233"/>
      <c r="AQ66" s="184">
        <v>34</v>
      </c>
      <c r="AR66" s="185"/>
      <c r="AS66" s="228" t="s">
        <v>307</v>
      </c>
      <c r="AT66" s="229"/>
      <c r="AU66" s="185">
        <v>42</v>
      </c>
      <c r="AV66" s="185"/>
      <c r="AW66" s="228" t="s">
        <v>391</v>
      </c>
      <c r="AX66" s="240"/>
    </row>
    <row r="67" spans="1:50" ht="23.25" customHeight="1">
      <c r="A67" s="466"/>
      <c r="B67" s="467"/>
      <c r="C67" s="467"/>
      <c r="D67" s="467"/>
      <c r="E67" s="467"/>
      <c r="F67" s="468"/>
      <c r="G67" s="241" t="s">
        <v>308</v>
      </c>
      <c r="H67" s="244" t="s">
        <v>570</v>
      </c>
      <c r="I67" s="245"/>
      <c r="J67" s="245"/>
      <c r="K67" s="245"/>
      <c r="L67" s="245"/>
      <c r="M67" s="245"/>
      <c r="N67" s="245"/>
      <c r="O67" s="246"/>
      <c r="P67" s="244" t="s">
        <v>495</v>
      </c>
      <c r="Q67" s="245"/>
      <c r="R67" s="245"/>
      <c r="S67" s="245"/>
      <c r="T67" s="245"/>
      <c r="U67" s="245"/>
      <c r="V67" s="246"/>
      <c r="W67" s="250"/>
      <c r="X67" s="251"/>
      <c r="Y67" s="256" t="s">
        <v>12</v>
      </c>
      <c r="Z67" s="256"/>
      <c r="AA67" s="257"/>
      <c r="AB67" s="258" t="s">
        <v>411</v>
      </c>
      <c r="AC67" s="258"/>
      <c r="AD67" s="258"/>
      <c r="AE67" s="204" t="s">
        <v>485</v>
      </c>
      <c r="AF67" s="205"/>
      <c r="AG67" s="205"/>
      <c r="AH67" s="205"/>
      <c r="AI67" s="204">
        <f>AI70</f>
        <v>50611</v>
      </c>
      <c r="AJ67" s="205"/>
      <c r="AK67" s="205"/>
      <c r="AL67" s="205"/>
      <c r="AM67" s="204">
        <f>AM70</f>
        <v>67243</v>
      </c>
      <c r="AN67" s="205"/>
      <c r="AO67" s="205"/>
      <c r="AP67" s="205"/>
      <c r="AQ67" s="204" t="s">
        <v>569</v>
      </c>
      <c r="AR67" s="205"/>
      <c r="AS67" s="205"/>
      <c r="AT67" s="206"/>
      <c r="AU67" s="205" t="s">
        <v>565</v>
      </c>
      <c r="AV67" s="205"/>
      <c r="AW67" s="205"/>
      <c r="AX67" s="207"/>
    </row>
    <row r="68" spans="1:50" ht="23.25" customHeight="1">
      <c r="A68" s="466"/>
      <c r="B68" s="467"/>
      <c r="C68" s="467"/>
      <c r="D68" s="467"/>
      <c r="E68" s="467"/>
      <c r="F68" s="46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t="s">
        <v>485</v>
      </c>
      <c r="AF68" s="205"/>
      <c r="AG68" s="205"/>
      <c r="AH68" s="205"/>
      <c r="AI68" s="204">
        <f>AI71</f>
        <v>61900</v>
      </c>
      <c r="AJ68" s="205"/>
      <c r="AK68" s="205"/>
      <c r="AL68" s="205"/>
      <c r="AM68" s="204">
        <f>AM71</f>
        <v>54780</v>
      </c>
      <c r="AN68" s="205"/>
      <c r="AO68" s="205"/>
      <c r="AP68" s="205"/>
      <c r="AQ68" s="204">
        <v>24597</v>
      </c>
      <c r="AR68" s="205"/>
      <c r="AS68" s="205"/>
      <c r="AT68" s="206"/>
      <c r="AU68" s="205">
        <v>10000</v>
      </c>
      <c r="AV68" s="205"/>
      <c r="AW68" s="205"/>
      <c r="AX68" s="207"/>
    </row>
    <row r="69" spans="1:50" ht="23.25" customHeight="1">
      <c r="A69" s="466"/>
      <c r="B69" s="467"/>
      <c r="C69" s="467"/>
      <c r="D69" s="467"/>
      <c r="E69" s="467"/>
      <c r="F69" s="46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t="s">
        <v>485</v>
      </c>
      <c r="AF69" s="260"/>
      <c r="AG69" s="260"/>
      <c r="AH69" s="260"/>
      <c r="AI69" s="204">
        <f t="shared" ref="AI69:AM69" si="4">AI68/AI67*100</f>
        <v>122.30542767382585</v>
      </c>
      <c r="AJ69" s="205"/>
      <c r="AK69" s="205"/>
      <c r="AL69" s="205"/>
      <c r="AM69" s="259">
        <f t="shared" si="4"/>
        <v>81.465728774742345</v>
      </c>
      <c r="AN69" s="260"/>
      <c r="AO69" s="260"/>
      <c r="AP69" s="260"/>
      <c r="AQ69" s="204" t="s">
        <v>571</v>
      </c>
      <c r="AR69" s="205"/>
      <c r="AS69" s="205"/>
      <c r="AT69" s="206"/>
      <c r="AU69" s="205" t="s">
        <v>568</v>
      </c>
      <c r="AV69" s="205"/>
      <c r="AW69" s="205"/>
      <c r="AX69" s="207"/>
    </row>
    <row r="70" spans="1:50" ht="50.1" customHeight="1">
      <c r="A70" s="466" t="s">
        <v>397</v>
      </c>
      <c r="B70" s="467"/>
      <c r="C70" s="467"/>
      <c r="D70" s="467"/>
      <c r="E70" s="467"/>
      <c r="F70" s="468"/>
      <c r="G70" s="242" t="s">
        <v>309</v>
      </c>
      <c r="H70" s="293" t="str">
        <f>"本補助金により、マイカーから公共交通機関への転換、2次・3次交通の低炭素化、自転車利用促進、鉄道システムの省エネ・省CO2化が促進されることで、CO2削減量として約"&amp;TEXT(23927,"#,##0")&amp;" t-CO2の波及効果が得られると想定"</f>
        <v>本補助金により、マイカーから公共交通機関への転換、2次・3次交通の低炭素化、自転車利用促進、鉄道システムの省エネ・省CO2化が促進されることで、CO2削減量として約23,927 t-CO2の波及効果が得られると想定</v>
      </c>
      <c r="I70" s="293"/>
      <c r="J70" s="293"/>
      <c r="K70" s="293"/>
      <c r="L70" s="293"/>
      <c r="M70" s="293"/>
      <c r="N70" s="293"/>
      <c r="O70" s="293"/>
      <c r="P70" s="293" t="s">
        <v>496</v>
      </c>
      <c r="Q70" s="293"/>
      <c r="R70" s="293"/>
      <c r="S70" s="293"/>
      <c r="T70" s="293"/>
      <c r="U70" s="293"/>
      <c r="V70" s="293"/>
      <c r="W70" s="296" t="s">
        <v>410</v>
      </c>
      <c r="X70" s="297"/>
      <c r="Y70" s="256" t="s">
        <v>12</v>
      </c>
      <c r="Z70" s="256"/>
      <c r="AA70" s="257"/>
      <c r="AB70" s="258" t="s">
        <v>411</v>
      </c>
      <c r="AC70" s="258"/>
      <c r="AD70" s="258"/>
      <c r="AE70" s="204" t="s">
        <v>485</v>
      </c>
      <c r="AF70" s="205"/>
      <c r="AG70" s="205"/>
      <c r="AH70" s="205"/>
      <c r="AI70" s="204">
        <f>ROUND((1050662571-33653000)/(976*10*2/4+AI39+1845*13*25/40+AI53),0)</f>
        <v>50611</v>
      </c>
      <c r="AJ70" s="205"/>
      <c r="AK70" s="205"/>
      <c r="AL70" s="205"/>
      <c r="AM70" s="204">
        <f>ROUND(851696000/(AM53+AM46+AM32),0)</f>
        <v>67243</v>
      </c>
      <c r="AN70" s="205"/>
      <c r="AO70" s="205"/>
      <c r="AP70" s="205"/>
      <c r="AQ70" s="204" t="s">
        <v>565</v>
      </c>
      <c r="AR70" s="205"/>
      <c r="AS70" s="205"/>
      <c r="AT70" s="206"/>
      <c r="AU70" s="205" t="s">
        <v>565</v>
      </c>
      <c r="AV70" s="205"/>
      <c r="AW70" s="205"/>
      <c r="AX70" s="207"/>
    </row>
    <row r="71" spans="1:50" ht="50.1" customHeight="1">
      <c r="A71" s="466"/>
      <c r="B71" s="467"/>
      <c r="C71" s="467"/>
      <c r="D71" s="467"/>
      <c r="E71" s="467"/>
      <c r="F71" s="46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t="s">
        <v>485</v>
      </c>
      <c r="AF71" s="205"/>
      <c r="AG71" s="205"/>
      <c r="AH71" s="205"/>
      <c r="AI71" s="204">
        <f>ROUND(2300000000/(976*10+334*10+1845*13+18*4),0)</f>
        <v>61900</v>
      </c>
      <c r="AJ71" s="205"/>
      <c r="AK71" s="205"/>
      <c r="AL71" s="206"/>
      <c r="AM71" s="204">
        <f>ROUND(1200000000/(AM54+AM47+AM33),0)</f>
        <v>54780</v>
      </c>
      <c r="AN71" s="205"/>
      <c r="AO71" s="205"/>
      <c r="AP71" s="205"/>
      <c r="AQ71" s="204">
        <v>24597</v>
      </c>
      <c r="AR71" s="205"/>
      <c r="AS71" s="205"/>
      <c r="AT71" s="206"/>
      <c r="AU71" s="205" t="s">
        <v>569</v>
      </c>
      <c r="AV71" s="205"/>
      <c r="AW71" s="205"/>
      <c r="AX71" s="207"/>
    </row>
    <row r="72" spans="1:50" ht="50.1" customHeight="1">
      <c r="A72" s="469"/>
      <c r="B72" s="470"/>
      <c r="C72" s="470"/>
      <c r="D72" s="470"/>
      <c r="E72" s="470"/>
      <c r="F72" s="47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t="s">
        <v>485</v>
      </c>
      <c r="AF72" s="205"/>
      <c r="AG72" s="205"/>
      <c r="AH72" s="205"/>
      <c r="AI72" s="204">
        <f>AI71/AI70*100</f>
        <v>122.30542767382585</v>
      </c>
      <c r="AJ72" s="205"/>
      <c r="AK72" s="205"/>
      <c r="AL72" s="205"/>
      <c r="AM72" s="204">
        <f>100*AM71/AM70</f>
        <v>81.465728774742345</v>
      </c>
      <c r="AN72" s="205"/>
      <c r="AO72" s="205"/>
      <c r="AP72" s="206"/>
      <c r="AQ72" s="204" t="s">
        <v>565</v>
      </c>
      <c r="AR72" s="205"/>
      <c r="AS72" s="205"/>
      <c r="AT72" s="206"/>
      <c r="AU72" s="205" t="s">
        <v>565</v>
      </c>
      <c r="AV72" s="205"/>
      <c r="AW72" s="205"/>
      <c r="AX72" s="207"/>
    </row>
    <row r="73" spans="1:50" ht="18.75" hidden="1" customHeight="1">
      <c r="A73" s="497" t="s">
        <v>393</v>
      </c>
      <c r="B73" s="498"/>
      <c r="C73" s="498"/>
      <c r="D73" s="498"/>
      <c r="E73" s="498"/>
      <c r="F73" s="499"/>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c r="A74" s="500"/>
      <c r="B74" s="501"/>
      <c r="C74" s="501"/>
      <c r="D74" s="501"/>
      <c r="E74" s="501"/>
      <c r="F74" s="502"/>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c r="A75" s="500"/>
      <c r="B75" s="501"/>
      <c r="C75" s="501"/>
      <c r="D75" s="501"/>
      <c r="E75" s="501"/>
      <c r="F75" s="502"/>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c r="A76" s="500"/>
      <c r="B76" s="501"/>
      <c r="C76" s="501"/>
      <c r="D76" s="501"/>
      <c r="E76" s="501"/>
      <c r="F76" s="502"/>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c r="A77" s="500"/>
      <c r="B77" s="501"/>
      <c r="C77" s="501"/>
      <c r="D77" s="501"/>
      <c r="E77" s="501"/>
      <c r="F77" s="502"/>
      <c r="G77" s="603"/>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2"/>
      <c r="AF77" s="883"/>
      <c r="AG77" s="883"/>
      <c r="AH77" s="883"/>
      <c r="AI77" s="882"/>
      <c r="AJ77" s="883"/>
      <c r="AK77" s="883"/>
      <c r="AL77" s="883"/>
      <c r="AM77" s="882"/>
      <c r="AN77" s="883"/>
      <c r="AO77" s="883"/>
      <c r="AP77" s="883"/>
      <c r="AQ77" s="328"/>
      <c r="AR77" s="193"/>
      <c r="AS77" s="193"/>
      <c r="AT77" s="329"/>
      <c r="AU77" s="205"/>
      <c r="AV77" s="205"/>
      <c r="AW77" s="205"/>
      <c r="AX77" s="207"/>
    </row>
    <row r="78" spans="1:50" ht="12.75" hidden="1" customHeight="1">
      <c r="A78" s="323" t="s">
        <v>424</v>
      </c>
      <c r="B78" s="324"/>
      <c r="C78" s="324"/>
      <c r="D78" s="324"/>
      <c r="E78" s="321" t="s">
        <v>370</v>
      </c>
      <c r="F78" s="322"/>
      <c r="G78" s="48" t="s">
        <v>309</v>
      </c>
      <c r="H78" s="578"/>
      <c r="I78" s="579"/>
      <c r="J78" s="579"/>
      <c r="K78" s="579"/>
      <c r="L78" s="579"/>
      <c r="M78" s="579"/>
      <c r="N78" s="579"/>
      <c r="O78" s="580"/>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387</v>
      </c>
      <c r="AP79" s="265"/>
      <c r="AQ79" s="265"/>
      <c r="AR79" s="67" t="s">
        <v>385</v>
      </c>
      <c r="AS79" s="264"/>
      <c r="AT79" s="265"/>
      <c r="AU79" s="265"/>
      <c r="AV79" s="265"/>
      <c r="AW79" s="265"/>
      <c r="AX79" s="939"/>
    </row>
    <row r="80" spans="1:50" ht="18.75" hidden="1" customHeight="1">
      <c r="A80" s="856" t="s">
        <v>265</v>
      </c>
      <c r="B80" s="515" t="s">
        <v>384</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468</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c r="A81" s="857"/>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c r="A82" s="857"/>
      <c r="B82" s="518"/>
      <c r="C82" s="419"/>
      <c r="D82" s="419"/>
      <c r="E82" s="419"/>
      <c r="F82" s="420"/>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c r="A83" s="857"/>
      <c r="B83" s="518"/>
      <c r="C83" s="419"/>
      <c r="D83" s="419"/>
      <c r="E83" s="419"/>
      <c r="F83" s="420"/>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c r="A84" s="857"/>
      <c r="B84" s="519"/>
      <c r="C84" s="520"/>
      <c r="D84" s="520"/>
      <c r="E84" s="520"/>
      <c r="F84" s="521"/>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c r="A85" s="857"/>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548" t="s">
        <v>11</v>
      </c>
      <c r="AC85" s="549"/>
      <c r="AD85" s="550"/>
      <c r="AE85" s="230" t="s">
        <v>451</v>
      </c>
      <c r="AF85" s="231"/>
      <c r="AG85" s="231"/>
      <c r="AH85" s="232"/>
      <c r="AI85" s="230" t="s">
        <v>448</v>
      </c>
      <c r="AJ85" s="231"/>
      <c r="AK85" s="231"/>
      <c r="AL85" s="232"/>
      <c r="AM85" s="236" t="s">
        <v>443</v>
      </c>
      <c r="AN85" s="236"/>
      <c r="AO85" s="236"/>
      <c r="AP85" s="230"/>
      <c r="AQ85" s="145" t="s">
        <v>306</v>
      </c>
      <c r="AR85" s="116"/>
      <c r="AS85" s="116"/>
      <c r="AT85" s="117"/>
      <c r="AU85" s="524" t="s">
        <v>252</v>
      </c>
      <c r="AV85" s="524"/>
      <c r="AW85" s="524"/>
      <c r="AX85" s="525"/>
      <c r="AY85" s="10"/>
      <c r="AZ85" s="10"/>
      <c r="BA85" s="10"/>
      <c r="BB85" s="10"/>
      <c r="BC85" s="10"/>
    </row>
    <row r="86" spans="1:60" ht="18.75" hidden="1" customHeight="1">
      <c r="A86" s="857"/>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9" t="s">
        <v>296</v>
      </c>
      <c r="AX86" s="390"/>
      <c r="AY86" s="10"/>
      <c r="AZ86" s="10"/>
      <c r="BA86" s="10"/>
      <c r="BB86" s="10"/>
      <c r="BC86" s="10"/>
      <c r="BD86" s="10"/>
      <c r="BE86" s="10"/>
      <c r="BF86" s="10"/>
      <c r="BG86" s="10"/>
      <c r="BH86" s="10"/>
    </row>
    <row r="87" spans="1:60" ht="23.25" hidden="1" customHeight="1">
      <c r="A87" s="857"/>
      <c r="B87" s="419"/>
      <c r="C87" s="419"/>
      <c r="D87" s="419"/>
      <c r="E87" s="419"/>
      <c r="F87" s="420"/>
      <c r="G87" s="90"/>
      <c r="H87" s="91"/>
      <c r="I87" s="91"/>
      <c r="J87" s="91"/>
      <c r="K87" s="91"/>
      <c r="L87" s="91"/>
      <c r="M87" s="91"/>
      <c r="N87" s="91"/>
      <c r="O87" s="92"/>
      <c r="P87" s="91"/>
      <c r="Q87" s="505"/>
      <c r="R87" s="505"/>
      <c r="S87" s="505"/>
      <c r="T87" s="505"/>
      <c r="U87" s="505"/>
      <c r="V87" s="505"/>
      <c r="W87" s="505"/>
      <c r="X87" s="506"/>
      <c r="Y87" s="552" t="s">
        <v>61</v>
      </c>
      <c r="Z87" s="553"/>
      <c r="AA87" s="554"/>
      <c r="AB87" s="452"/>
      <c r="AC87" s="452"/>
      <c r="AD87" s="452"/>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c r="A88" s="857"/>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4"/>
      <c r="AC88" s="514"/>
      <c r="AD88" s="514"/>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c r="A89" s="857"/>
      <c r="B89" s="520"/>
      <c r="C89" s="520"/>
      <c r="D89" s="520"/>
      <c r="E89" s="520"/>
      <c r="F89" s="521"/>
      <c r="G89" s="96"/>
      <c r="H89" s="97"/>
      <c r="I89" s="97"/>
      <c r="J89" s="97"/>
      <c r="K89" s="97"/>
      <c r="L89" s="97"/>
      <c r="M89" s="97"/>
      <c r="N89" s="97"/>
      <c r="O89" s="98"/>
      <c r="P89" s="162"/>
      <c r="Q89" s="162"/>
      <c r="R89" s="162"/>
      <c r="S89" s="162"/>
      <c r="T89" s="162"/>
      <c r="U89" s="162"/>
      <c r="V89" s="162"/>
      <c r="W89" s="162"/>
      <c r="X89" s="551"/>
      <c r="Y89" s="449" t="s">
        <v>13</v>
      </c>
      <c r="Z89" s="450"/>
      <c r="AA89" s="451"/>
      <c r="AB89" s="586" t="s">
        <v>14</v>
      </c>
      <c r="AC89" s="586"/>
      <c r="AD89" s="586"/>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c r="A90" s="857"/>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548" t="s">
        <v>11</v>
      </c>
      <c r="AC90" s="549"/>
      <c r="AD90" s="550"/>
      <c r="AE90" s="230" t="s">
        <v>451</v>
      </c>
      <c r="AF90" s="231"/>
      <c r="AG90" s="231"/>
      <c r="AH90" s="232"/>
      <c r="AI90" s="230" t="s">
        <v>448</v>
      </c>
      <c r="AJ90" s="231"/>
      <c r="AK90" s="231"/>
      <c r="AL90" s="232"/>
      <c r="AM90" s="236" t="s">
        <v>443</v>
      </c>
      <c r="AN90" s="236"/>
      <c r="AO90" s="236"/>
      <c r="AP90" s="230"/>
      <c r="AQ90" s="145" t="s">
        <v>306</v>
      </c>
      <c r="AR90" s="116"/>
      <c r="AS90" s="116"/>
      <c r="AT90" s="117"/>
      <c r="AU90" s="524" t="s">
        <v>252</v>
      </c>
      <c r="AV90" s="524"/>
      <c r="AW90" s="524"/>
      <c r="AX90" s="525"/>
    </row>
    <row r="91" spans="1:60" ht="18.75" hidden="1" customHeight="1">
      <c r="A91" s="857"/>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9" t="s">
        <v>296</v>
      </c>
      <c r="AX91" s="390"/>
      <c r="AY91" s="10"/>
      <c r="AZ91" s="10"/>
      <c r="BA91" s="10"/>
      <c r="BB91" s="10"/>
      <c r="BC91" s="10"/>
    </row>
    <row r="92" spans="1:60" ht="23.25" hidden="1" customHeight="1">
      <c r="A92" s="857"/>
      <c r="B92" s="419"/>
      <c r="C92" s="419"/>
      <c r="D92" s="419"/>
      <c r="E92" s="419"/>
      <c r="F92" s="420"/>
      <c r="G92" s="90"/>
      <c r="H92" s="91"/>
      <c r="I92" s="91"/>
      <c r="J92" s="91"/>
      <c r="K92" s="91"/>
      <c r="L92" s="91"/>
      <c r="M92" s="91"/>
      <c r="N92" s="91"/>
      <c r="O92" s="92"/>
      <c r="P92" s="91"/>
      <c r="Q92" s="505"/>
      <c r="R92" s="505"/>
      <c r="S92" s="505"/>
      <c r="T92" s="505"/>
      <c r="U92" s="505"/>
      <c r="V92" s="505"/>
      <c r="W92" s="505"/>
      <c r="X92" s="506"/>
      <c r="Y92" s="552" t="s">
        <v>61</v>
      </c>
      <c r="Z92" s="553"/>
      <c r="AA92" s="554"/>
      <c r="AB92" s="452"/>
      <c r="AC92" s="452"/>
      <c r="AD92" s="452"/>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c r="A93" s="857"/>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4"/>
      <c r="AC93" s="514"/>
      <c r="AD93" s="514"/>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c r="A94" s="857"/>
      <c r="B94" s="520"/>
      <c r="C94" s="520"/>
      <c r="D94" s="520"/>
      <c r="E94" s="520"/>
      <c r="F94" s="521"/>
      <c r="G94" s="96"/>
      <c r="H94" s="97"/>
      <c r="I94" s="97"/>
      <c r="J94" s="97"/>
      <c r="K94" s="97"/>
      <c r="L94" s="97"/>
      <c r="M94" s="97"/>
      <c r="N94" s="97"/>
      <c r="O94" s="98"/>
      <c r="P94" s="162"/>
      <c r="Q94" s="162"/>
      <c r="R94" s="162"/>
      <c r="S94" s="162"/>
      <c r="T94" s="162"/>
      <c r="U94" s="162"/>
      <c r="V94" s="162"/>
      <c r="W94" s="162"/>
      <c r="X94" s="551"/>
      <c r="Y94" s="449" t="s">
        <v>13</v>
      </c>
      <c r="Z94" s="450"/>
      <c r="AA94" s="451"/>
      <c r="AB94" s="586" t="s">
        <v>14</v>
      </c>
      <c r="AC94" s="586"/>
      <c r="AD94" s="586"/>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customHeight="1">
      <c r="A95" s="857"/>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548" t="s">
        <v>11</v>
      </c>
      <c r="AC95" s="549"/>
      <c r="AD95" s="550"/>
      <c r="AE95" s="230" t="s">
        <v>451</v>
      </c>
      <c r="AF95" s="231"/>
      <c r="AG95" s="231"/>
      <c r="AH95" s="232"/>
      <c r="AI95" s="230" t="s">
        <v>448</v>
      </c>
      <c r="AJ95" s="231"/>
      <c r="AK95" s="231"/>
      <c r="AL95" s="232"/>
      <c r="AM95" s="236" t="s">
        <v>443</v>
      </c>
      <c r="AN95" s="236"/>
      <c r="AO95" s="236"/>
      <c r="AP95" s="230"/>
      <c r="AQ95" s="145" t="s">
        <v>306</v>
      </c>
      <c r="AR95" s="116"/>
      <c r="AS95" s="116"/>
      <c r="AT95" s="117"/>
      <c r="AU95" s="524" t="s">
        <v>252</v>
      </c>
      <c r="AV95" s="524"/>
      <c r="AW95" s="524"/>
      <c r="AX95" s="525"/>
      <c r="AY95" s="10"/>
      <c r="AZ95" s="10"/>
      <c r="BA95" s="10"/>
      <c r="BB95" s="10"/>
      <c r="BC95" s="10"/>
      <c r="BD95" s="10"/>
      <c r="BE95" s="10"/>
      <c r="BF95" s="10"/>
      <c r="BG95" s="10"/>
      <c r="BH95" s="10"/>
    </row>
    <row r="96" spans="1:60" ht="18.75" customHeight="1">
      <c r="A96" s="857"/>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9" t="s">
        <v>296</v>
      </c>
      <c r="AX96" s="390"/>
    </row>
    <row r="97" spans="1:60" ht="23.25" customHeight="1">
      <c r="A97" s="857"/>
      <c r="B97" s="419"/>
      <c r="C97" s="419"/>
      <c r="D97" s="419"/>
      <c r="E97" s="419"/>
      <c r="F97" s="420"/>
      <c r="G97" s="90"/>
      <c r="H97" s="91"/>
      <c r="I97" s="91"/>
      <c r="J97" s="91"/>
      <c r="K97" s="91"/>
      <c r="L97" s="91"/>
      <c r="M97" s="91"/>
      <c r="N97" s="91"/>
      <c r="O97" s="92"/>
      <c r="P97" s="91"/>
      <c r="Q97" s="505"/>
      <c r="R97" s="505"/>
      <c r="S97" s="505"/>
      <c r="T97" s="505"/>
      <c r="U97" s="505"/>
      <c r="V97" s="505"/>
      <c r="W97" s="505"/>
      <c r="X97" s="506"/>
      <c r="Y97" s="552" t="s">
        <v>61</v>
      </c>
      <c r="Z97" s="553"/>
      <c r="AA97" s="554"/>
      <c r="AB97" s="459"/>
      <c r="AC97" s="460"/>
      <c r="AD97" s="461"/>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customHeight="1">
      <c r="A98" s="857"/>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customHeight="1" thickBot="1">
      <c r="A99" s="858"/>
      <c r="B99" s="421"/>
      <c r="C99" s="421"/>
      <c r="D99" s="421"/>
      <c r="E99" s="421"/>
      <c r="F99" s="422"/>
      <c r="G99" s="571"/>
      <c r="H99" s="201"/>
      <c r="I99" s="201"/>
      <c r="J99" s="201"/>
      <c r="K99" s="201"/>
      <c r="L99" s="201"/>
      <c r="M99" s="201"/>
      <c r="N99" s="201"/>
      <c r="O99" s="572"/>
      <c r="P99" s="509"/>
      <c r="Q99" s="509"/>
      <c r="R99" s="509"/>
      <c r="S99" s="509"/>
      <c r="T99" s="509"/>
      <c r="U99" s="509"/>
      <c r="V99" s="509"/>
      <c r="W99" s="509"/>
      <c r="X99" s="510"/>
      <c r="Y99" s="887" t="s">
        <v>13</v>
      </c>
      <c r="Z99" s="888"/>
      <c r="AA99" s="889"/>
      <c r="AB99" s="884" t="s">
        <v>14</v>
      </c>
      <c r="AC99" s="885"/>
      <c r="AD99" s="886"/>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c r="A100" s="492" t="s">
        <v>394</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6"/>
      <c r="Z100" s="847"/>
      <c r="AA100" s="848"/>
      <c r="AB100" s="472" t="s">
        <v>11</v>
      </c>
      <c r="AC100" s="472"/>
      <c r="AD100" s="472"/>
      <c r="AE100" s="530" t="s">
        <v>451</v>
      </c>
      <c r="AF100" s="531"/>
      <c r="AG100" s="531"/>
      <c r="AH100" s="532"/>
      <c r="AI100" s="530" t="s">
        <v>448</v>
      </c>
      <c r="AJ100" s="531"/>
      <c r="AK100" s="531"/>
      <c r="AL100" s="532"/>
      <c r="AM100" s="530" t="s">
        <v>444</v>
      </c>
      <c r="AN100" s="531"/>
      <c r="AO100" s="531"/>
      <c r="AP100" s="532"/>
      <c r="AQ100" s="306" t="s">
        <v>437</v>
      </c>
      <c r="AR100" s="307"/>
      <c r="AS100" s="307"/>
      <c r="AT100" s="308"/>
      <c r="AU100" s="306" t="s">
        <v>434</v>
      </c>
      <c r="AV100" s="307"/>
      <c r="AW100" s="307"/>
      <c r="AX100" s="309"/>
    </row>
    <row r="101" spans="1:60" ht="30.75" customHeight="1">
      <c r="A101" s="413"/>
      <c r="B101" s="414"/>
      <c r="C101" s="414"/>
      <c r="D101" s="414"/>
      <c r="E101" s="414"/>
      <c r="F101" s="415"/>
      <c r="G101" s="91" t="s">
        <v>497</v>
      </c>
      <c r="H101" s="91"/>
      <c r="I101" s="91"/>
      <c r="J101" s="91"/>
      <c r="K101" s="91"/>
      <c r="L101" s="91"/>
      <c r="M101" s="91"/>
      <c r="N101" s="91"/>
      <c r="O101" s="91"/>
      <c r="P101" s="91"/>
      <c r="Q101" s="91"/>
      <c r="R101" s="91"/>
      <c r="S101" s="91"/>
      <c r="T101" s="91"/>
      <c r="U101" s="91"/>
      <c r="V101" s="91"/>
      <c r="W101" s="91"/>
      <c r="X101" s="92"/>
      <c r="Y101" s="533" t="s">
        <v>54</v>
      </c>
      <c r="Z101" s="534"/>
      <c r="AA101" s="535"/>
      <c r="AB101" s="452" t="s">
        <v>499</v>
      </c>
      <c r="AC101" s="452"/>
      <c r="AD101" s="452"/>
      <c r="AE101" s="192" t="s">
        <v>485</v>
      </c>
      <c r="AF101" s="193"/>
      <c r="AG101" s="193"/>
      <c r="AH101" s="193"/>
      <c r="AI101" s="204">
        <v>34</v>
      </c>
      <c r="AJ101" s="205"/>
      <c r="AK101" s="205"/>
      <c r="AL101" s="206"/>
      <c r="AM101" s="204">
        <v>10</v>
      </c>
      <c r="AN101" s="205"/>
      <c r="AO101" s="205"/>
      <c r="AP101" s="206"/>
      <c r="AQ101" s="204" t="s">
        <v>565</v>
      </c>
      <c r="AR101" s="205"/>
      <c r="AS101" s="205"/>
      <c r="AT101" s="206"/>
      <c r="AU101" s="204" t="s">
        <v>565</v>
      </c>
      <c r="AV101" s="205"/>
      <c r="AW101" s="205"/>
      <c r="AX101" s="206"/>
    </row>
    <row r="102" spans="1:60" ht="33" customHeight="1">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98"/>
      <c r="Y102" s="436" t="s">
        <v>55</v>
      </c>
      <c r="Z102" s="437"/>
      <c r="AA102" s="438"/>
      <c r="AB102" s="452" t="s">
        <v>499</v>
      </c>
      <c r="AC102" s="452"/>
      <c r="AD102" s="452"/>
      <c r="AE102" s="192" t="s">
        <v>485</v>
      </c>
      <c r="AF102" s="193"/>
      <c r="AG102" s="193"/>
      <c r="AH102" s="193"/>
      <c r="AI102" s="409">
        <v>117</v>
      </c>
      <c r="AJ102" s="409"/>
      <c r="AK102" s="409"/>
      <c r="AL102" s="409"/>
      <c r="AM102" s="409">
        <v>21</v>
      </c>
      <c r="AN102" s="409"/>
      <c r="AO102" s="409"/>
      <c r="AP102" s="409"/>
      <c r="AQ102" s="259">
        <v>12</v>
      </c>
      <c r="AR102" s="260"/>
      <c r="AS102" s="260"/>
      <c r="AT102" s="305"/>
      <c r="AU102" s="259"/>
      <c r="AV102" s="260"/>
      <c r="AW102" s="260"/>
      <c r="AX102" s="305"/>
    </row>
    <row r="103" spans="1:60" ht="31.5" hidden="1" customHeight="1">
      <c r="A103" s="410" t="s">
        <v>394</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451</v>
      </c>
      <c r="AF103" s="407"/>
      <c r="AG103" s="407"/>
      <c r="AH103" s="408"/>
      <c r="AI103" s="406" t="s">
        <v>448</v>
      </c>
      <c r="AJ103" s="407"/>
      <c r="AK103" s="407"/>
      <c r="AL103" s="408"/>
      <c r="AM103" s="406" t="s">
        <v>444</v>
      </c>
      <c r="AN103" s="407"/>
      <c r="AO103" s="407"/>
      <c r="AP103" s="408"/>
      <c r="AQ103" s="270" t="s">
        <v>437</v>
      </c>
      <c r="AR103" s="271"/>
      <c r="AS103" s="271"/>
      <c r="AT103" s="310"/>
      <c r="AU103" s="270" t="s">
        <v>434</v>
      </c>
      <c r="AV103" s="271"/>
      <c r="AW103" s="271"/>
      <c r="AX103" s="272"/>
    </row>
    <row r="104" spans="1:60" ht="23.25" hidden="1" customHeight="1">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39"/>
      <c r="AA105" s="540"/>
      <c r="AB105" s="459"/>
      <c r="AC105" s="460"/>
      <c r="AD105" s="461"/>
      <c r="AE105" s="409"/>
      <c r="AF105" s="409"/>
      <c r="AG105" s="409"/>
      <c r="AH105" s="409"/>
      <c r="AI105" s="409"/>
      <c r="AJ105" s="409"/>
      <c r="AK105" s="409"/>
      <c r="AL105" s="409"/>
      <c r="AM105" s="409"/>
      <c r="AN105" s="409"/>
      <c r="AO105" s="409"/>
      <c r="AP105" s="409"/>
      <c r="AQ105" s="204"/>
      <c r="AR105" s="205"/>
      <c r="AS105" s="205"/>
      <c r="AT105" s="206"/>
      <c r="AU105" s="259"/>
      <c r="AV105" s="260"/>
      <c r="AW105" s="260"/>
      <c r="AX105" s="305"/>
    </row>
    <row r="106" spans="1:60" ht="31.5" hidden="1" customHeight="1">
      <c r="A106" s="410" t="s">
        <v>394</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451</v>
      </c>
      <c r="AF106" s="407"/>
      <c r="AG106" s="407"/>
      <c r="AH106" s="408"/>
      <c r="AI106" s="406" t="s">
        <v>448</v>
      </c>
      <c r="AJ106" s="407"/>
      <c r="AK106" s="407"/>
      <c r="AL106" s="408"/>
      <c r="AM106" s="406" t="s">
        <v>443</v>
      </c>
      <c r="AN106" s="407"/>
      <c r="AO106" s="407"/>
      <c r="AP106" s="408"/>
      <c r="AQ106" s="270" t="s">
        <v>437</v>
      </c>
      <c r="AR106" s="271"/>
      <c r="AS106" s="271"/>
      <c r="AT106" s="310"/>
      <c r="AU106" s="270" t="s">
        <v>434</v>
      </c>
      <c r="AV106" s="271"/>
      <c r="AW106" s="271"/>
      <c r="AX106" s="272"/>
    </row>
    <row r="107" spans="1:60" ht="23.25" hidden="1" customHeight="1">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36"/>
      <c r="AC107" s="537"/>
      <c r="AD107" s="538"/>
      <c r="AE107" s="409"/>
      <c r="AF107" s="409"/>
      <c r="AG107" s="409"/>
      <c r="AH107" s="409"/>
      <c r="AI107" s="409"/>
      <c r="AJ107" s="409"/>
      <c r="AK107" s="409"/>
      <c r="AL107" s="409"/>
      <c r="AM107" s="409"/>
      <c r="AN107" s="409"/>
      <c r="AO107" s="409"/>
      <c r="AP107" s="409"/>
      <c r="AQ107" s="204"/>
      <c r="AR107" s="205"/>
      <c r="AS107" s="205"/>
      <c r="AT107" s="206"/>
      <c r="AU107" s="204"/>
      <c r="AV107" s="205"/>
      <c r="AW107" s="205"/>
      <c r="AX107" s="206"/>
    </row>
    <row r="108" spans="1:60" ht="23.25" hidden="1" customHeight="1">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39"/>
      <c r="AA108" s="540"/>
      <c r="AB108" s="459"/>
      <c r="AC108" s="460"/>
      <c r="AD108" s="461"/>
      <c r="AE108" s="409"/>
      <c r="AF108" s="409"/>
      <c r="AG108" s="409"/>
      <c r="AH108" s="409"/>
      <c r="AI108" s="409"/>
      <c r="AJ108" s="409"/>
      <c r="AK108" s="409"/>
      <c r="AL108" s="409"/>
      <c r="AM108" s="409"/>
      <c r="AN108" s="409"/>
      <c r="AO108" s="409"/>
      <c r="AP108" s="409"/>
      <c r="AQ108" s="204"/>
      <c r="AR108" s="205"/>
      <c r="AS108" s="205"/>
      <c r="AT108" s="206"/>
      <c r="AU108" s="259"/>
      <c r="AV108" s="260"/>
      <c r="AW108" s="260"/>
      <c r="AX108" s="305"/>
    </row>
    <row r="109" spans="1:60" ht="31.5" hidden="1" customHeight="1">
      <c r="A109" s="410" t="s">
        <v>394</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451</v>
      </c>
      <c r="AF109" s="407"/>
      <c r="AG109" s="407"/>
      <c r="AH109" s="408"/>
      <c r="AI109" s="406" t="s">
        <v>448</v>
      </c>
      <c r="AJ109" s="407"/>
      <c r="AK109" s="407"/>
      <c r="AL109" s="408"/>
      <c r="AM109" s="406" t="s">
        <v>444</v>
      </c>
      <c r="AN109" s="407"/>
      <c r="AO109" s="407"/>
      <c r="AP109" s="408"/>
      <c r="AQ109" s="270" t="s">
        <v>437</v>
      </c>
      <c r="AR109" s="271"/>
      <c r="AS109" s="271"/>
      <c r="AT109" s="310"/>
      <c r="AU109" s="270" t="s">
        <v>434</v>
      </c>
      <c r="AV109" s="271"/>
      <c r="AW109" s="271"/>
      <c r="AX109" s="272"/>
    </row>
    <row r="110" spans="1:60" ht="23.25" hidden="1" customHeight="1">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36"/>
      <c r="AC110" s="537"/>
      <c r="AD110" s="538"/>
      <c r="AE110" s="409"/>
      <c r="AF110" s="409"/>
      <c r="AG110" s="409"/>
      <c r="AH110" s="409"/>
      <c r="AI110" s="409"/>
      <c r="AJ110" s="409"/>
      <c r="AK110" s="409"/>
      <c r="AL110" s="409"/>
      <c r="AM110" s="409"/>
      <c r="AN110" s="409"/>
      <c r="AO110" s="409"/>
      <c r="AP110" s="409"/>
      <c r="AQ110" s="204"/>
      <c r="AR110" s="205"/>
      <c r="AS110" s="205"/>
      <c r="AT110" s="206"/>
      <c r="AU110" s="204"/>
      <c r="AV110" s="205"/>
      <c r="AW110" s="205"/>
      <c r="AX110" s="206"/>
    </row>
    <row r="111" spans="1:60" ht="23.25" hidden="1" customHeight="1">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39"/>
      <c r="AA111" s="540"/>
      <c r="AB111" s="459"/>
      <c r="AC111" s="460"/>
      <c r="AD111" s="461"/>
      <c r="AE111" s="409"/>
      <c r="AF111" s="409"/>
      <c r="AG111" s="409"/>
      <c r="AH111" s="409"/>
      <c r="AI111" s="409"/>
      <c r="AJ111" s="409"/>
      <c r="AK111" s="409"/>
      <c r="AL111" s="409"/>
      <c r="AM111" s="409"/>
      <c r="AN111" s="409"/>
      <c r="AO111" s="409"/>
      <c r="AP111" s="409"/>
      <c r="AQ111" s="204"/>
      <c r="AR111" s="205"/>
      <c r="AS111" s="205"/>
      <c r="AT111" s="206"/>
      <c r="AU111" s="259"/>
      <c r="AV111" s="260"/>
      <c r="AW111" s="260"/>
      <c r="AX111" s="305"/>
    </row>
    <row r="112" spans="1:60" ht="31.5" hidden="1" customHeight="1">
      <c r="A112" s="410" t="s">
        <v>394</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451</v>
      </c>
      <c r="AF112" s="407"/>
      <c r="AG112" s="407"/>
      <c r="AH112" s="408"/>
      <c r="AI112" s="406" t="s">
        <v>448</v>
      </c>
      <c r="AJ112" s="407"/>
      <c r="AK112" s="407"/>
      <c r="AL112" s="408"/>
      <c r="AM112" s="406" t="s">
        <v>443</v>
      </c>
      <c r="AN112" s="407"/>
      <c r="AO112" s="407"/>
      <c r="AP112" s="408"/>
      <c r="AQ112" s="270" t="s">
        <v>437</v>
      </c>
      <c r="AR112" s="271"/>
      <c r="AS112" s="271"/>
      <c r="AT112" s="310"/>
      <c r="AU112" s="270" t="s">
        <v>434</v>
      </c>
      <c r="AV112" s="271"/>
      <c r="AW112" s="271"/>
      <c r="AX112" s="272"/>
    </row>
    <row r="113" spans="1:50" ht="23.25" hidden="1" customHeight="1">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36"/>
      <c r="AC113" s="537"/>
      <c r="AD113" s="538"/>
      <c r="AE113" s="409"/>
      <c r="AF113" s="409"/>
      <c r="AG113" s="409"/>
      <c r="AH113" s="409"/>
      <c r="AI113" s="409"/>
      <c r="AJ113" s="409"/>
      <c r="AK113" s="409"/>
      <c r="AL113" s="409"/>
      <c r="AM113" s="409"/>
      <c r="AN113" s="409"/>
      <c r="AO113" s="409"/>
      <c r="AP113" s="409"/>
      <c r="AQ113" s="204"/>
      <c r="AR113" s="205"/>
      <c r="AS113" s="205"/>
      <c r="AT113" s="206"/>
      <c r="AU113" s="204"/>
      <c r="AV113" s="205"/>
      <c r="AW113" s="205"/>
      <c r="AX113" s="206"/>
    </row>
    <row r="114" spans="1:50" ht="9" hidden="1" customHeight="1">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39"/>
      <c r="AA114" s="540"/>
      <c r="AB114" s="459"/>
      <c r="AC114" s="460"/>
      <c r="AD114" s="461"/>
      <c r="AE114" s="409"/>
      <c r="AF114" s="409"/>
      <c r="AG114" s="409"/>
      <c r="AH114" s="409"/>
      <c r="AI114" s="409"/>
      <c r="AJ114" s="409"/>
      <c r="AK114" s="409"/>
      <c r="AL114" s="409"/>
      <c r="AM114" s="409"/>
      <c r="AN114" s="409"/>
      <c r="AO114" s="409"/>
      <c r="AP114" s="409"/>
      <c r="AQ114" s="204"/>
      <c r="AR114" s="205"/>
      <c r="AS114" s="205"/>
      <c r="AT114" s="206"/>
      <c r="AU114" s="204"/>
      <c r="AV114" s="205"/>
      <c r="AW114" s="205"/>
      <c r="AX114" s="206"/>
    </row>
    <row r="115" spans="1:50" ht="23.25" customHeight="1">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451</v>
      </c>
      <c r="AF115" s="407"/>
      <c r="AG115" s="407"/>
      <c r="AH115" s="408"/>
      <c r="AI115" s="406" t="s">
        <v>448</v>
      </c>
      <c r="AJ115" s="407"/>
      <c r="AK115" s="407"/>
      <c r="AL115" s="408"/>
      <c r="AM115" s="406" t="s">
        <v>443</v>
      </c>
      <c r="AN115" s="407"/>
      <c r="AO115" s="407"/>
      <c r="AP115" s="408"/>
      <c r="AQ115" s="583" t="s">
        <v>438</v>
      </c>
      <c r="AR115" s="584"/>
      <c r="AS115" s="584"/>
      <c r="AT115" s="584"/>
      <c r="AU115" s="584"/>
      <c r="AV115" s="584"/>
      <c r="AW115" s="584"/>
      <c r="AX115" s="585"/>
    </row>
    <row r="116" spans="1:50" ht="23.25" customHeight="1">
      <c r="A116" s="430"/>
      <c r="B116" s="431"/>
      <c r="C116" s="431"/>
      <c r="D116" s="431"/>
      <c r="E116" s="431"/>
      <c r="F116" s="432"/>
      <c r="G116" s="384" t="s">
        <v>500</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452" t="s">
        <v>501</v>
      </c>
      <c r="AC116" s="452"/>
      <c r="AD116" s="452"/>
      <c r="AE116" s="409" t="s">
        <v>491</v>
      </c>
      <c r="AF116" s="409"/>
      <c r="AG116" s="409"/>
      <c r="AH116" s="409"/>
      <c r="AI116" s="409">
        <f>W19/34</f>
        <v>25.205882352941178</v>
      </c>
      <c r="AJ116" s="409"/>
      <c r="AK116" s="409"/>
      <c r="AL116" s="409"/>
      <c r="AM116" s="409">
        <f>AD19/10</f>
        <v>100.7</v>
      </c>
      <c r="AN116" s="409"/>
      <c r="AO116" s="409"/>
      <c r="AP116" s="409"/>
      <c r="AQ116" s="204" t="s">
        <v>572</v>
      </c>
      <c r="AR116" s="205"/>
      <c r="AS116" s="205"/>
      <c r="AT116" s="205"/>
      <c r="AU116" s="205"/>
      <c r="AV116" s="205"/>
      <c r="AW116" s="205"/>
      <c r="AX116" s="207"/>
    </row>
    <row r="117" spans="1:50" ht="46.5" customHeight="1" thickBot="1">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502</v>
      </c>
      <c r="AC117" s="464"/>
      <c r="AD117" s="465"/>
      <c r="AE117" s="542" t="s">
        <v>491</v>
      </c>
      <c r="AF117" s="542"/>
      <c r="AG117" s="542"/>
      <c r="AH117" s="542"/>
      <c r="AI117" s="582" t="s">
        <v>553</v>
      </c>
      <c r="AJ117" s="542"/>
      <c r="AK117" s="542"/>
      <c r="AL117" s="542"/>
      <c r="AM117" s="582" t="s">
        <v>574</v>
      </c>
      <c r="AN117" s="542"/>
      <c r="AO117" s="542"/>
      <c r="AP117" s="542"/>
      <c r="AQ117" s="542" t="s">
        <v>573</v>
      </c>
      <c r="AR117" s="542"/>
      <c r="AS117" s="542"/>
      <c r="AT117" s="542"/>
      <c r="AU117" s="542"/>
      <c r="AV117" s="542"/>
      <c r="AW117" s="542"/>
      <c r="AX117" s="543"/>
    </row>
    <row r="118" spans="1:50" ht="23.25" hidden="1" customHeight="1">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451</v>
      </c>
      <c r="AF118" s="407"/>
      <c r="AG118" s="407"/>
      <c r="AH118" s="408"/>
      <c r="AI118" s="406" t="s">
        <v>448</v>
      </c>
      <c r="AJ118" s="407"/>
      <c r="AK118" s="407"/>
      <c r="AL118" s="408"/>
      <c r="AM118" s="406" t="s">
        <v>443</v>
      </c>
      <c r="AN118" s="407"/>
      <c r="AO118" s="407"/>
      <c r="AP118" s="408"/>
      <c r="AQ118" s="583" t="s">
        <v>438</v>
      </c>
      <c r="AR118" s="584"/>
      <c r="AS118" s="584"/>
      <c r="AT118" s="584"/>
      <c r="AU118" s="584"/>
      <c r="AV118" s="584"/>
      <c r="AW118" s="584"/>
      <c r="AX118" s="585"/>
    </row>
    <row r="119" spans="1:50" ht="23.25" hidden="1" customHeight="1">
      <c r="A119" s="430"/>
      <c r="B119" s="431"/>
      <c r="C119" s="431"/>
      <c r="D119" s="431"/>
      <c r="E119" s="431"/>
      <c r="F119" s="432"/>
      <c r="G119" s="384" t="s">
        <v>401</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400</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451</v>
      </c>
      <c r="AF121" s="407"/>
      <c r="AG121" s="407"/>
      <c r="AH121" s="408"/>
      <c r="AI121" s="406" t="s">
        <v>448</v>
      </c>
      <c r="AJ121" s="407"/>
      <c r="AK121" s="407"/>
      <c r="AL121" s="408"/>
      <c r="AM121" s="406" t="s">
        <v>443</v>
      </c>
      <c r="AN121" s="407"/>
      <c r="AO121" s="407"/>
      <c r="AP121" s="408"/>
      <c r="AQ121" s="583" t="s">
        <v>438</v>
      </c>
      <c r="AR121" s="584"/>
      <c r="AS121" s="584"/>
      <c r="AT121" s="584"/>
      <c r="AU121" s="584"/>
      <c r="AV121" s="584"/>
      <c r="AW121" s="584"/>
      <c r="AX121" s="585"/>
    </row>
    <row r="122" spans="1:50" ht="23.25" hidden="1" customHeight="1">
      <c r="A122" s="430"/>
      <c r="B122" s="431"/>
      <c r="C122" s="431"/>
      <c r="D122" s="431"/>
      <c r="E122" s="431"/>
      <c r="F122" s="432"/>
      <c r="G122" s="384" t="s">
        <v>402</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403</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452</v>
      </c>
      <c r="AF124" s="407"/>
      <c r="AG124" s="407"/>
      <c r="AH124" s="408"/>
      <c r="AI124" s="406" t="s">
        <v>448</v>
      </c>
      <c r="AJ124" s="407"/>
      <c r="AK124" s="407"/>
      <c r="AL124" s="408"/>
      <c r="AM124" s="406" t="s">
        <v>443</v>
      </c>
      <c r="AN124" s="407"/>
      <c r="AO124" s="407"/>
      <c r="AP124" s="408"/>
      <c r="AQ124" s="583" t="s">
        <v>438</v>
      </c>
      <c r="AR124" s="584"/>
      <c r="AS124" s="584"/>
      <c r="AT124" s="584"/>
      <c r="AU124" s="584"/>
      <c r="AV124" s="584"/>
      <c r="AW124" s="584"/>
      <c r="AX124" s="585"/>
    </row>
    <row r="125" spans="1:50" ht="23.25" hidden="1" customHeight="1">
      <c r="A125" s="430"/>
      <c r="B125" s="431"/>
      <c r="C125" s="431"/>
      <c r="D125" s="431"/>
      <c r="E125" s="431"/>
      <c r="F125" s="432"/>
      <c r="G125" s="384" t="s">
        <v>402</v>
      </c>
      <c r="H125" s="384"/>
      <c r="I125" s="384"/>
      <c r="J125" s="384"/>
      <c r="K125" s="384"/>
      <c r="L125" s="384"/>
      <c r="M125" s="384"/>
      <c r="N125" s="384"/>
      <c r="O125" s="384"/>
      <c r="P125" s="384"/>
      <c r="Q125" s="384"/>
      <c r="R125" s="384"/>
      <c r="S125" s="384"/>
      <c r="T125" s="384"/>
      <c r="U125" s="384"/>
      <c r="V125" s="384"/>
      <c r="W125" s="384"/>
      <c r="X125" s="921"/>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22"/>
      <c r="Y126" s="462" t="s">
        <v>48</v>
      </c>
      <c r="Z126" s="437"/>
      <c r="AA126" s="438"/>
      <c r="AB126" s="463" t="s">
        <v>400</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c r="A127" s="623" t="s">
        <v>15</v>
      </c>
      <c r="B127" s="431"/>
      <c r="C127" s="431"/>
      <c r="D127" s="431"/>
      <c r="E127" s="431"/>
      <c r="F127" s="432"/>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6" t="s">
        <v>451</v>
      </c>
      <c r="AF127" s="407"/>
      <c r="AG127" s="407"/>
      <c r="AH127" s="408"/>
      <c r="AI127" s="406" t="s">
        <v>448</v>
      </c>
      <c r="AJ127" s="407"/>
      <c r="AK127" s="407"/>
      <c r="AL127" s="408"/>
      <c r="AM127" s="406" t="s">
        <v>443</v>
      </c>
      <c r="AN127" s="407"/>
      <c r="AO127" s="407"/>
      <c r="AP127" s="408"/>
      <c r="AQ127" s="583" t="s">
        <v>438</v>
      </c>
      <c r="AR127" s="584"/>
      <c r="AS127" s="584"/>
      <c r="AT127" s="584"/>
      <c r="AU127" s="584"/>
      <c r="AV127" s="584"/>
      <c r="AW127" s="584"/>
      <c r="AX127" s="585"/>
    </row>
    <row r="128" spans="1:50" ht="23.25" hidden="1" customHeight="1">
      <c r="A128" s="430"/>
      <c r="B128" s="431"/>
      <c r="C128" s="431"/>
      <c r="D128" s="431"/>
      <c r="E128" s="431"/>
      <c r="F128" s="432"/>
      <c r="G128" s="384" t="s">
        <v>402</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400</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74" t="s">
        <v>473</v>
      </c>
      <c r="B130" s="171"/>
      <c r="C130" s="170" t="s">
        <v>310</v>
      </c>
      <c r="D130" s="171"/>
      <c r="E130" s="155" t="s">
        <v>339</v>
      </c>
      <c r="F130" s="156"/>
      <c r="G130" s="157" t="s">
        <v>491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569</v>
      </c>
      <c r="AR133" s="185"/>
      <c r="AS133" s="119" t="s">
        <v>307</v>
      </c>
      <c r="AT133" s="120"/>
      <c r="AU133" s="186">
        <v>42</v>
      </c>
      <c r="AV133" s="186"/>
      <c r="AW133" s="119" t="s">
        <v>296</v>
      </c>
      <c r="AX133" s="181"/>
    </row>
    <row r="134" spans="1:50" ht="39.75" customHeight="1">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190" t="s">
        <v>498</v>
      </c>
      <c r="AC134" s="191"/>
      <c r="AD134" s="191"/>
      <c r="AE134" s="192">
        <v>112800</v>
      </c>
      <c r="AF134" s="193"/>
      <c r="AG134" s="193"/>
      <c r="AH134" s="193"/>
      <c r="AI134" s="192">
        <v>111100</v>
      </c>
      <c r="AJ134" s="193"/>
      <c r="AK134" s="193"/>
      <c r="AL134" s="193"/>
      <c r="AM134" s="192" t="s">
        <v>565</v>
      </c>
      <c r="AN134" s="193"/>
      <c r="AO134" s="193"/>
      <c r="AP134" s="193"/>
      <c r="AQ134" s="192" t="s">
        <v>565</v>
      </c>
      <c r="AR134" s="193"/>
      <c r="AS134" s="193"/>
      <c r="AT134" s="193"/>
      <c r="AU134" s="192" t="s">
        <v>565</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498</v>
      </c>
      <c r="AC135" s="199"/>
      <c r="AD135" s="199"/>
      <c r="AE135" s="192" t="s">
        <v>491</v>
      </c>
      <c r="AF135" s="193"/>
      <c r="AG135" s="193"/>
      <c r="AH135" s="193"/>
      <c r="AI135" s="192" t="s">
        <v>474</v>
      </c>
      <c r="AJ135" s="193"/>
      <c r="AK135" s="193"/>
      <c r="AL135" s="193"/>
      <c r="AM135" s="192" t="s">
        <v>474</v>
      </c>
      <c r="AN135" s="193"/>
      <c r="AO135" s="193"/>
      <c r="AP135" s="193"/>
      <c r="AQ135" s="192" t="s">
        <v>474</v>
      </c>
      <c r="AR135" s="193"/>
      <c r="AS135" s="193"/>
      <c r="AT135" s="193"/>
      <c r="AU135" s="192">
        <v>92700</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554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c r="A430" s="175"/>
      <c r="B430" s="172"/>
      <c r="C430" s="164" t="s">
        <v>469</v>
      </c>
      <c r="D430" s="923"/>
      <c r="E430" s="160" t="s">
        <v>461</v>
      </c>
      <c r="F430" s="890"/>
      <c r="G430" s="891" t="s">
        <v>326</v>
      </c>
      <c r="H430" s="109"/>
      <c r="I430" s="109"/>
      <c r="J430" s="892"/>
      <c r="K430" s="893"/>
      <c r="L430" s="893"/>
      <c r="M430" s="893"/>
      <c r="N430" s="893"/>
      <c r="O430" s="893"/>
      <c r="P430" s="893"/>
      <c r="Q430" s="893"/>
      <c r="R430" s="893"/>
      <c r="S430" s="893"/>
      <c r="T430" s="89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5"/>
    </row>
    <row r="431" spans="1:50" ht="18.75" hidden="1" customHeight="1">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hidden="1" customHeight="1">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hidden="1" customHeight="1">
      <c r="A433" s="175"/>
      <c r="B433" s="172"/>
      <c r="C433" s="166"/>
      <c r="D433" s="172"/>
      <c r="E433" s="330"/>
      <c r="F433" s="331"/>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hidden="1" customHeight="1">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hidden="1" customHeight="1">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hidden="1" customHeight="1">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hidden="1" customHeight="1">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hidden="1" customHeight="1">
      <c r="A458" s="175"/>
      <c r="B458" s="172"/>
      <c r="C458" s="166"/>
      <c r="D458" s="172"/>
      <c r="E458" s="330"/>
      <c r="F458" s="331"/>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hidden="1" customHeight="1">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hidden="1" customHeight="1">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hidden="1" customHeight="1">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470</v>
      </c>
      <c r="F484" s="161"/>
      <c r="G484" s="891" t="s">
        <v>326</v>
      </c>
      <c r="H484" s="109"/>
      <c r="I484" s="109"/>
      <c r="J484" s="892"/>
      <c r="K484" s="893"/>
      <c r="L484" s="893"/>
      <c r="M484" s="893"/>
      <c r="N484" s="893"/>
      <c r="O484" s="893"/>
      <c r="P484" s="893"/>
      <c r="Q484" s="893"/>
      <c r="R484" s="893"/>
      <c r="S484" s="893"/>
      <c r="T484" s="89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5"/>
    </row>
    <row r="485" spans="1:50" ht="18.75" hidden="1" customHeight="1">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471</v>
      </c>
      <c r="F538" s="161"/>
      <c r="G538" s="891" t="s">
        <v>326</v>
      </c>
      <c r="H538" s="109"/>
      <c r="I538" s="109"/>
      <c r="J538" s="892"/>
      <c r="K538" s="893"/>
      <c r="L538" s="893"/>
      <c r="M538" s="893"/>
      <c r="N538" s="893"/>
      <c r="O538" s="893"/>
      <c r="P538" s="893"/>
      <c r="Q538" s="893"/>
      <c r="R538" s="893"/>
      <c r="S538" s="893"/>
      <c r="T538" s="89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5"/>
    </row>
    <row r="539" spans="1:50" ht="18.75" hidden="1" customHeight="1">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470</v>
      </c>
      <c r="F592" s="161"/>
      <c r="G592" s="891" t="s">
        <v>326</v>
      </c>
      <c r="H592" s="109"/>
      <c r="I592" s="109"/>
      <c r="J592" s="892"/>
      <c r="K592" s="893"/>
      <c r="L592" s="893"/>
      <c r="M592" s="893"/>
      <c r="N592" s="893"/>
      <c r="O592" s="893"/>
      <c r="P592" s="893"/>
      <c r="Q592" s="893"/>
      <c r="R592" s="893"/>
      <c r="S592" s="893"/>
      <c r="T592" s="89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5"/>
    </row>
    <row r="593" spans="1:50" ht="18.75" hidden="1" customHeight="1">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471</v>
      </c>
      <c r="F646" s="161"/>
      <c r="G646" s="891" t="s">
        <v>326</v>
      </c>
      <c r="H646" s="109"/>
      <c r="I646" s="109"/>
      <c r="J646" s="892"/>
      <c r="K646" s="893"/>
      <c r="L646" s="893"/>
      <c r="M646" s="893"/>
      <c r="N646" s="893"/>
      <c r="O646" s="893"/>
      <c r="P646" s="893"/>
      <c r="Q646" s="893"/>
      <c r="R646" s="893"/>
      <c r="S646" s="893"/>
      <c r="T646" s="89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5"/>
    </row>
    <row r="647" spans="1:50" ht="18.75" hidden="1" customHeight="1">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0" ht="27" customHeight="1">
      <c r="A702" s="862" t="s">
        <v>258</v>
      </c>
      <c r="B702" s="863"/>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3" t="s">
        <v>482</v>
      </c>
      <c r="AE702" s="334"/>
      <c r="AF702" s="334"/>
      <c r="AG702" s="376" t="s">
        <v>540</v>
      </c>
      <c r="AH702" s="377"/>
      <c r="AI702" s="377"/>
      <c r="AJ702" s="377"/>
      <c r="AK702" s="377"/>
      <c r="AL702" s="377"/>
      <c r="AM702" s="377"/>
      <c r="AN702" s="377"/>
      <c r="AO702" s="377"/>
      <c r="AP702" s="377"/>
      <c r="AQ702" s="377"/>
      <c r="AR702" s="377"/>
      <c r="AS702" s="377"/>
      <c r="AT702" s="377"/>
      <c r="AU702" s="377"/>
      <c r="AV702" s="377"/>
      <c r="AW702" s="377"/>
      <c r="AX702" s="378"/>
    </row>
    <row r="703" spans="1:50" ht="53.4" customHeight="1">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4" t="s">
        <v>482</v>
      </c>
      <c r="AE703" s="315"/>
      <c r="AF703" s="315"/>
      <c r="AG703" s="87" t="s">
        <v>557</v>
      </c>
      <c r="AH703" s="88"/>
      <c r="AI703" s="88"/>
      <c r="AJ703" s="88"/>
      <c r="AK703" s="88"/>
      <c r="AL703" s="88"/>
      <c r="AM703" s="88"/>
      <c r="AN703" s="88"/>
      <c r="AO703" s="88"/>
      <c r="AP703" s="88"/>
      <c r="AQ703" s="88"/>
      <c r="AR703" s="88"/>
      <c r="AS703" s="88"/>
      <c r="AT703" s="88"/>
      <c r="AU703" s="88"/>
      <c r="AV703" s="88"/>
      <c r="AW703" s="88"/>
      <c r="AX703" s="89"/>
    </row>
    <row r="704" spans="1:50" ht="27" customHeight="1">
      <c r="A704" s="866"/>
      <c r="B704" s="867"/>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482</v>
      </c>
      <c r="AE704" s="775"/>
      <c r="AF704" s="775"/>
      <c r="AG704" s="153" t="s">
        <v>541</v>
      </c>
      <c r="AH704" s="94"/>
      <c r="AI704" s="94"/>
      <c r="AJ704" s="94"/>
      <c r="AK704" s="94"/>
      <c r="AL704" s="94"/>
      <c r="AM704" s="94"/>
      <c r="AN704" s="94"/>
      <c r="AO704" s="94"/>
      <c r="AP704" s="94"/>
      <c r="AQ704" s="94"/>
      <c r="AR704" s="94"/>
      <c r="AS704" s="94"/>
      <c r="AT704" s="94"/>
      <c r="AU704" s="94"/>
      <c r="AV704" s="94"/>
      <c r="AW704" s="94"/>
      <c r="AX704" s="154"/>
    </row>
    <row r="705" spans="1:50" ht="27" customHeight="1">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482</v>
      </c>
      <c r="AE705" s="707"/>
      <c r="AF705" s="707"/>
      <c r="AG705" s="111" t="s">
        <v>542</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4"/>
      <c r="B706" s="635"/>
      <c r="C706" s="786"/>
      <c r="D706" s="787"/>
      <c r="E706" s="722" t="s">
        <v>422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538</v>
      </c>
      <c r="AE706" s="315"/>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34"/>
      <c r="B707" s="635"/>
      <c r="C707" s="788"/>
      <c r="D707" s="789"/>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538</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482</v>
      </c>
      <c r="AE708" s="597"/>
      <c r="AF708" s="597"/>
      <c r="AG708" s="734" t="s">
        <v>556</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c r="A709" s="634"/>
      <c r="B709" s="636"/>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4" t="s">
        <v>482</v>
      </c>
      <c r="AE709" s="315"/>
      <c r="AF709" s="315"/>
      <c r="AG709" s="87" t="s">
        <v>543</v>
      </c>
      <c r="AH709" s="88"/>
      <c r="AI709" s="88"/>
      <c r="AJ709" s="88"/>
      <c r="AK709" s="88"/>
      <c r="AL709" s="88"/>
      <c r="AM709" s="88"/>
      <c r="AN709" s="88"/>
      <c r="AO709" s="88"/>
      <c r="AP709" s="88"/>
      <c r="AQ709" s="88"/>
      <c r="AR709" s="88"/>
      <c r="AS709" s="88"/>
      <c r="AT709" s="88"/>
      <c r="AU709" s="88"/>
      <c r="AV709" s="88"/>
      <c r="AW709" s="88"/>
      <c r="AX709" s="89"/>
    </row>
    <row r="710" spans="1:50" ht="26.25" customHeight="1">
      <c r="A710" s="634"/>
      <c r="B710" s="636"/>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4" t="s">
        <v>482</v>
      </c>
      <c r="AE710" s="315"/>
      <c r="AF710" s="315"/>
      <c r="AG710" s="87" t="s">
        <v>544</v>
      </c>
      <c r="AH710" s="316"/>
      <c r="AI710" s="316"/>
      <c r="AJ710" s="316"/>
      <c r="AK710" s="316"/>
      <c r="AL710" s="316"/>
      <c r="AM710" s="316"/>
      <c r="AN710" s="316"/>
      <c r="AO710" s="316"/>
      <c r="AP710" s="316"/>
      <c r="AQ710" s="316"/>
      <c r="AR710" s="316"/>
      <c r="AS710" s="316"/>
      <c r="AT710" s="316"/>
      <c r="AU710" s="316"/>
      <c r="AV710" s="316"/>
      <c r="AW710" s="316"/>
      <c r="AX710" s="317"/>
    </row>
    <row r="711" spans="1:50" ht="26.25" customHeight="1">
      <c r="A711" s="634"/>
      <c r="B711" s="636"/>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5"/>
      <c r="AD711" s="314" t="s">
        <v>482</v>
      </c>
      <c r="AE711" s="315"/>
      <c r="AF711" s="315"/>
      <c r="AG711" s="87" t="s">
        <v>545</v>
      </c>
      <c r="AH711" s="88"/>
      <c r="AI711" s="88"/>
      <c r="AJ711" s="88"/>
      <c r="AK711" s="88"/>
      <c r="AL711" s="88"/>
      <c r="AM711" s="88"/>
      <c r="AN711" s="88"/>
      <c r="AO711" s="88"/>
      <c r="AP711" s="88"/>
      <c r="AQ711" s="88"/>
      <c r="AR711" s="88"/>
      <c r="AS711" s="88"/>
      <c r="AT711" s="88"/>
      <c r="AU711" s="88"/>
      <c r="AV711" s="88"/>
      <c r="AW711" s="88"/>
      <c r="AX711" s="89"/>
    </row>
    <row r="712" spans="1:50" ht="26.25" customHeight="1">
      <c r="A712" s="634"/>
      <c r="B712" s="636"/>
      <c r="C712" s="382" t="s">
        <v>389</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5"/>
      <c r="AD712" s="774" t="s">
        <v>548</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43.5" customHeight="1">
      <c r="A713" s="634"/>
      <c r="B713" s="636"/>
      <c r="C713" s="940" t="s">
        <v>390</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482</v>
      </c>
      <c r="AE713" s="315"/>
      <c r="AF713" s="655"/>
      <c r="AG713" s="87" t="s">
        <v>555</v>
      </c>
      <c r="AH713" s="88"/>
      <c r="AI713" s="88"/>
      <c r="AJ713" s="88"/>
      <c r="AK713" s="88"/>
      <c r="AL713" s="88"/>
      <c r="AM713" s="88"/>
      <c r="AN713" s="88"/>
      <c r="AO713" s="88"/>
      <c r="AP713" s="88"/>
      <c r="AQ713" s="88"/>
      <c r="AR713" s="88"/>
      <c r="AS713" s="88"/>
      <c r="AT713" s="88"/>
      <c r="AU713" s="88"/>
      <c r="AV713" s="88"/>
      <c r="AW713" s="88"/>
      <c r="AX713" s="89"/>
    </row>
    <row r="714" spans="1:50" ht="26.25" customHeight="1">
      <c r="A714" s="637"/>
      <c r="B714" s="638"/>
      <c r="C714" s="639" t="s">
        <v>366</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482</v>
      </c>
      <c r="AE714" s="800"/>
      <c r="AF714" s="801"/>
      <c r="AG714" s="728" t="s">
        <v>546</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c r="A715" s="632" t="s">
        <v>39</v>
      </c>
      <c r="B715" s="776"/>
      <c r="C715" s="777" t="s">
        <v>367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539</v>
      </c>
      <c r="AE715" s="597"/>
      <c r="AF715" s="648"/>
      <c r="AG715" s="734" t="s">
        <v>575</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482</v>
      </c>
      <c r="AE716" s="619"/>
      <c r="AF716" s="619"/>
      <c r="AG716" s="87" t="s">
        <v>558</v>
      </c>
      <c r="AH716" s="88"/>
      <c r="AI716" s="88"/>
      <c r="AJ716" s="88"/>
      <c r="AK716" s="88"/>
      <c r="AL716" s="88"/>
      <c r="AM716" s="88"/>
      <c r="AN716" s="88"/>
      <c r="AO716" s="88"/>
      <c r="AP716" s="88"/>
      <c r="AQ716" s="88"/>
      <c r="AR716" s="88"/>
      <c r="AS716" s="88"/>
      <c r="AT716" s="88"/>
      <c r="AU716" s="88"/>
      <c r="AV716" s="88"/>
      <c r="AW716" s="88"/>
      <c r="AX716" s="89"/>
    </row>
    <row r="717" spans="1:50" ht="27" customHeight="1">
      <c r="A717" s="634"/>
      <c r="B717" s="636"/>
      <c r="C717" s="382" t="s">
        <v>317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4" t="s">
        <v>539</v>
      </c>
      <c r="AE717" s="315"/>
      <c r="AF717" s="315"/>
      <c r="AG717" s="87" t="s">
        <v>549</v>
      </c>
      <c r="AH717" s="88"/>
      <c r="AI717" s="88"/>
      <c r="AJ717" s="88"/>
      <c r="AK717" s="88"/>
      <c r="AL717" s="88"/>
      <c r="AM717" s="88"/>
      <c r="AN717" s="88"/>
      <c r="AO717" s="88"/>
      <c r="AP717" s="88"/>
      <c r="AQ717" s="88"/>
      <c r="AR717" s="88"/>
      <c r="AS717" s="88"/>
      <c r="AT717" s="88"/>
      <c r="AU717" s="88"/>
      <c r="AV717" s="88"/>
      <c r="AW717" s="88"/>
      <c r="AX717" s="89"/>
    </row>
    <row r="718" spans="1:50" ht="27" customHeight="1">
      <c r="A718" s="637"/>
      <c r="B718" s="638"/>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4" t="s">
        <v>482</v>
      </c>
      <c r="AE718" s="315"/>
      <c r="AF718" s="315"/>
      <c r="AG718" s="113" t="s">
        <v>547</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548</v>
      </c>
      <c r="AE719" s="597"/>
      <c r="AF719" s="597"/>
      <c r="AG719" s="111" t="s">
        <v>550</v>
      </c>
      <c r="AH719" s="91"/>
      <c r="AI719" s="91"/>
      <c r="AJ719" s="91"/>
      <c r="AK719" s="91"/>
      <c r="AL719" s="91"/>
      <c r="AM719" s="91"/>
      <c r="AN719" s="91"/>
      <c r="AO719" s="91"/>
      <c r="AP719" s="91"/>
      <c r="AQ719" s="91"/>
      <c r="AR719" s="91"/>
      <c r="AS719" s="91"/>
      <c r="AT719" s="91"/>
      <c r="AU719" s="91"/>
      <c r="AV719" s="91"/>
      <c r="AW719" s="91"/>
      <c r="AX719" s="112"/>
    </row>
    <row r="720" spans="1:50" ht="19.649999999999999" customHeight="1">
      <c r="A720" s="770"/>
      <c r="B720" s="771"/>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70"/>
      <c r="B721" s="771"/>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70"/>
      <c r="B722" s="771"/>
      <c r="C722" s="282"/>
      <c r="D722" s="283"/>
      <c r="E722" s="283"/>
      <c r="F722" s="284"/>
      <c r="G722" s="273"/>
      <c r="H722" s="274"/>
      <c r="I722" s="69" t="str">
        <f t="shared" ref="I722:I725" si="5">IF(OR(G722="　", G722=""), "", "-")</f>
        <v/>
      </c>
      <c r="J722" s="277"/>
      <c r="K722" s="277"/>
      <c r="L722" s="69" t="str">
        <f t="shared" ref="L722:L725" si="6">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70"/>
      <c r="B723" s="771"/>
      <c r="C723" s="282"/>
      <c r="D723" s="283"/>
      <c r="E723" s="283"/>
      <c r="F723" s="284"/>
      <c r="G723" s="273"/>
      <c r="H723" s="274"/>
      <c r="I723" s="69" t="str">
        <f t="shared" si="5"/>
        <v/>
      </c>
      <c r="J723" s="277"/>
      <c r="K723" s="277"/>
      <c r="L723" s="69" t="str">
        <f t="shared" si="6"/>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70"/>
      <c r="B724" s="771"/>
      <c r="C724" s="282"/>
      <c r="D724" s="283"/>
      <c r="E724" s="283"/>
      <c r="F724" s="284"/>
      <c r="G724" s="273"/>
      <c r="H724" s="274"/>
      <c r="I724" s="69" t="str">
        <f t="shared" si="5"/>
        <v/>
      </c>
      <c r="J724" s="277"/>
      <c r="K724" s="277"/>
      <c r="L724" s="69" t="str">
        <f t="shared" si="6"/>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72"/>
      <c r="B725" s="773"/>
      <c r="C725" s="311"/>
      <c r="D725" s="312"/>
      <c r="E725" s="312"/>
      <c r="F725" s="313"/>
      <c r="G725" s="275"/>
      <c r="H725" s="276"/>
      <c r="I725" s="71" t="str">
        <f t="shared" si="5"/>
        <v/>
      </c>
      <c r="J725" s="278"/>
      <c r="K725" s="278"/>
      <c r="L725" s="71" t="str">
        <f t="shared" si="6"/>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32" t="s">
        <v>47</v>
      </c>
      <c r="B726" s="794"/>
      <c r="C726" s="807" t="s">
        <v>52</v>
      </c>
      <c r="D726" s="829"/>
      <c r="E726" s="829"/>
      <c r="F726" s="830"/>
      <c r="G726" s="568" t="s">
        <v>577</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c r="A727" s="795"/>
      <c r="B727" s="796"/>
      <c r="C727" s="740" t="s">
        <v>56</v>
      </c>
      <c r="D727" s="741"/>
      <c r="E727" s="741"/>
      <c r="F727" s="742"/>
      <c r="G727" s="566" t="s">
        <v>576</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3.25" customHeight="1" thickBot="1">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0" customHeight="1" thickBot="1">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50.25" customHeight="1" thickBot="1">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2" t="s">
        <v>395</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83" t="s">
        <v>465</v>
      </c>
      <c r="B737" s="196"/>
      <c r="C737" s="196"/>
      <c r="D737" s="197"/>
      <c r="E737" s="982" t="s">
        <v>505</v>
      </c>
      <c r="F737" s="982"/>
      <c r="G737" s="982"/>
      <c r="H737" s="982"/>
      <c r="I737" s="982"/>
      <c r="J737" s="982"/>
      <c r="K737" s="982"/>
      <c r="L737" s="982"/>
      <c r="M737" s="982"/>
      <c r="N737" s="353" t="s">
        <v>458</v>
      </c>
      <c r="O737" s="353"/>
      <c r="P737" s="353"/>
      <c r="Q737" s="353"/>
      <c r="R737" s="982" t="s">
        <v>505</v>
      </c>
      <c r="S737" s="982"/>
      <c r="T737" s="982"/>
      <c r="U737" s="982"/>
      <c r="V737" s="982"/>
      <c r="W737" s="982"/>
      <c r="X737" s="982"/>
      <c r="Y737" s="982"/>
      <c r="Z737" s="982"/>
      <c r="AA737" s="353" t="s">
        <v>457</v>
      </c>
      <c r="AB737" s="353"/>
      <c r="AC737" s="353"/>
      <c r="AD737" s="353"/>
      <c r="AE737" s="982" t="s">
        <v>505</v>
      </c>
      <c r="AF737" s="982"/>
      <c r="AG737" s="982"/>
      <c r="AH737" s="982"/>
      <c r="AI737" s="982"/>
      <c r="AJ737" s="982"/>
      <c r="AK737" s="982"/>
      <c r="AL737" s="982"/>
      <c r="AM737" s="982"/>
      <c r="AN737" s="353" t="s">
        <v>456</v>
      </c>
      <c r="AO737" s="353"/>
      <c r="AP737" s="353"/>
      <c r="AQ737" s="353"/>
      <c r="AR737" s="974" t="s">
        <v>485</v>
      </c>
      <c r="AS737" s="975"/>
      <c r="AT737" s="975"/>
      <c r="AU737" s="975"/>
      <c r="AV737" s="975"/>
      <c r="AW737" s="975"/>
      <c r="AX737" s="976"/>
      <c r="AY737" s="75"/>
      <c r="AZ737" s="75"/>
    </row>
    <row r="738" spans="1:52" ht="24.75" customHeight="1">
      <c r="A738" s="983" t="s">
        <v>455</v>
      </c>
      <c r="B738" s="196"/>
      <c r="C738" s="196"/>
      <c r="D738" s="197"/>
      <c r="E738" s="982" t="s">
        <v>505</v>
      </c>
      <c r="F738" s="982"/>
      <c r="G738" s="982"/>
      <c r="H738" s="982"/>
      <c r="I738" s="982"/>
      <c r="J738" s="982"/>
      <c r="K738" s="982"/>
      <c r="L738" s="982"/>
      <c r="M738" s="982"/>
      <c r="N738" s="353" t="s">
        <v>454</v>
      </c>
      <c r="O738" s="353"/>
      <c r="P738" s="353"/>
      <c r="Q738" s="353"/>
      <c r="R738" s="982" t="s">
        <v>505</v>
      </c>
      <c r="S738" s="982"/>
      <c r="T738" s="982"/>
      <c r="U738" s="982"/>
      <c r="V738" s="982"/>
      <c r="W738" s="982"/>
      <c r="X738" s="982"/>
      <c r="Y738" s="982"/>
      <c r="Z738" s="982"/>
      <c r="AA738" s="353" t="s">
        <v>453</v>
      </c>
      <c r="AB738" s="353"/>
      <c r="AC738" s="353"/>
      <c r="AD738" s="353"/>
      <c r="AE738" s="982" t="s">
        <v>505</v>
      </c>
      <c r="AF738" s="982"/>
      <c r="AG738" s="982"/>
      <c r="AH738" s="982"/>
      <c r="AI738" s="982"/>
      <c r="AJ738" s="982"/>
      <c r="AK738" s="982"/>
      <c r="AL738" s="982"/>
      <c r="AM738" s="982"/>
      <c r="AN738" s="353" t="s">
        <v>449</v>
      </c>
      <c r="AO738" s="353"/>
      <c r="AP738" s="353"/>
      <c r="AQ738" s="353"/>
      <c r="AR738" s="974" t="s">
        <v>506</v>
      </c>
      <c r="AS738" s="975"/>
      <c r="AT738" s="975"/>
      <c r="AU738" s="975"/>
      <c r="AV738" s="975"/>
      <c r="AW738" s="975"/>
      <c r="AX738" s="976"/>
    </row>
    <row r="739" spans="1:52" ht="24.75" customHeight="1" thickBot="1">
      <c r="A739" s="984" t="s">
        <v>445</v>
      </c>
      <c r="B739" s="985"/>
      <c r="C739" s="985"/>
      <c r="D739" s="986"/>
      <c r="E739" s="987" t="s">
        <v>477</v>
      </c>
      <c r="F739" s="977"/>
      <c r="G739" s="977"/>
      <c r="H739" s="79" t="str">
        <f>IF(E739="", "", "(")</f>
        <v>(</v>
      </c>
      <c r="I739" s="977" t="s">
        <v>385</v>
      </c>
      <c r="J739" s="977"/>
      <c r="K739" s="79" t="str">
        <f>IF(OR(I739="　", I739=""), "", "-")</f>
        <v/>
      </c>
      <c r="L739" s="978">
        <v>70</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c r="A740" s="606" t="s">
        <v>425</v>
      </c>
      <c r="B740" s="607"/>
      <c r="C740" s="607"/>
      <c r="D740" s="607"/>
      <c r="E740" s="607"/>
      <c r="F740" s="608"/>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0" t="s">
        <v>427</v>
      </c>
      <c r="B779" s="621"/>
      <c r="C779" s="621"/>
      <c r="D779" s="621"/>
      <c r="E779" s="621"/>
      <c r="F779" s="622"/>
      <c r="G779" s="587" t="s">
        <v>534</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527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c r="A780" s="623"/>
      <c r="B780" s="624"/>
      <c r="C780" s="624"/>
      <c r="D780" s="624"/>
      <c r="E780" s="624"/>
      <c r="F780" s="625"/>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c r="A781" s="623"/>
      <c r="B781" s="624"/>
      <c r="C781" s="624"/>
      <c r="D781" s="624"/>
      <c r="E781" s="624"/>
      <c r="F781" s="625"/>
      <c r="G781" s="662" t="s">
        <v>532</v>
      </c>
      <c r="H781" s="663"/>
      <c r="I781" s="663"/>
      <c r="J781" s="663"/>
      <c r="K781" s="664"/>
      <c r="L781" s="656" t="s">
        <v>551</v>
      </c>
      <c r="M781" s="657"/>
      <c r="N781" s="657"/>
      <c r="O781" s="657"/>
      <c r="P781" s="657"/>
      <c r="Q781" s="657"/>
      <c r="R781" s="657"/>
      <c r="S781" s="657"/>
      <c r="T781" s="657"/>
      <c r="U781" s="657"/>
      <c r="V781" s="657"/>
      <c r="W781" s="657"/>
      <c r="X781" s="658"/>
      <c r="Y781" s="379">
        <v>1402</v>
      </c>
      <c r="Z781" s="380"/>
      <c r="AA781" s="380"/>
      <c r="AB781" s="797"/>
      <c r="AC781" s="662" t="s">
        <v>522</v>
      </c>
      <c r="AD781" s="663"/>
      <c r="AE781" s="663"/>
      <c r="AF781" s="663"/>
      <c r="AG781" s="664"/>
      <c r="AH781" s="656" t="s">
        <v>523</v>
      </c>
      <c r="AI781" s="657"/>
      <c r="AJ781" s="657"/>
      <c r="AK781" s="657"/>
      <c r="AL781" s="657"/>
      <c r="AM781" s="657"/>
      <c r="AN781" s="657"/>
      <c r="AO781" s="657"/>
      <c r="AP781" s="657"/>
      <c r="AQ781" s="657"/>
      <c r="AR781" s="657"/>
      <c r="AS781" s="657"/>
      <c r="AT781" s="658"/>
      <c r="AU781" s="379">
        <v>8</v>
      </c>
      <c r="AV781" s="380"/>
      <c r="AW781" s="380"/>
      <c r="AX781" s="381"/>
    </row>
    <row r="782" spans="1:50" ht="24.75" customHeight="1">
      <c r="A782" s="623"/>
      <c r="B782" s="624"/>
      <c r="C782" s="624"/>
      <c r="D782" s="624"/>
      <c r="E782" s="624"/>
      <c r="F782" s="625"/>
      <c r="G782" s="598" t="s">
        <v>533</v>
      </c>
      <c r="H782" s="599"/>
      <c r="I782" s="599"/>
      <c r="J782" s="599"/>
      <c r="K782" s="600"/>
      <c r="L782" s="590" t="s">
        <v>552</v>
      </c>
      <c r="M782" s="591"/>
      <c r="N782" s="591"/>
      <c r="O782" s="591"/>
      <c r="P782" s="591"/>
      <c r="Q782" s="591"/>
      <c r="R782" s="591"/>
      <c r="S782" s="591"/>
      <c r="T782" s="591"/>
      <c r="U782" s="591"/>
      <c r="V782" s="591"/>
      <c r="W782" s="591"/>
      <c r="X782" s="592"/>
      <c r="Y782" s="593">
        <v>49</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1451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8</v>
      </c>
      <c r="AV791" s="824"/>
      <c r="AW791" s="824"/>
      <c r="AX791" s="826"/>
    </row>
    <row r="792" spans="1:50" ht="24.75" customHeight="1">
      <c r="A792" s="623"/>
      <c r="B792" s="624"/>
      <c r="C792" s="624"/>
      <c r="D792" s="624"/>
      <c r="E792" s="624"/>
      <c r="F792" s="625"/>
      <c r="G792" s="587" t="s">
        <v>528</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531</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customHeight="1">
      <c r="A793" s="623"/>
      <c r="B793" s="624"/>
      <c r="C793" s="624"/>
      <c r="D793" s="624"/>
      <c r="E793" s="624"/>
      <c r="F793" s="625"/>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customHeight="1">
      <c r="A794" s="623"/>
      <c r="B794" s="624"/>
      <c r="C794" s="624"/>
      <c r="D794" s="624"/>
      <c r="E794" s="624"/>
      <c r="F794" s="625"/>
      <c r="G794" s="662" t="s">
        <v>522</v>
      </c>
      <c r="H794" s="663"/>
      <c r="I794" s="663"/>
      <c r="J794" s="663"/>
      <c r="K794" s="664"/>
      <c r="L794" s="656" t="s">
        <v>524</v>
      </c>
      <c r="M794" s="657"/>
      <c r="N794" s="657"/>
      <c r="O794" s="657"/>
      <c r="P794" s="657"/>
      <c r="Q794" s="657"/>
      <c r="R794" s="657"/>
      <c r="S794" s="657"/>
      <c r="T794" s="657"/>
      <c r="U794" s="657"/>
      <c r="V794" s="657"/>
      <c r="W794" s="657"/>
      <c r="X794" s="658"/>
      <c r="Y794" s="379">
        <v>200</v>
      </c>
      <c r="Z794" s="380"/>
      <c r="AA794" s="380"/>
      <c r="AB794" s="797"/>
      <c r="AC794" s="662" t="s">
        <v>522</v>
      </c>
      <c r="AD794" s="663"/>
      <c r="AE794" s="663"/>
      <c r="AF794" s="663"/>
      <c r="AG794" s="664"/>
      <c r="AH794" s="656" t="s">
        <v>525</v>
      </c>
      <c r="AI794" s="657"/>
      <c r="AJ794" s="657"/>
      <c r="AK794" s="657"/>
      <c r="AL794" s="657"/>
      <c r="AM794" s="657"/>
      <c r="AN794" s="657"/>
      <c r="AO794" s="657"/>
      <c r="AP794" s="657"/>
      <c r="AQ794" s="657"/>
      <c r="AR794" s="657"/>
      <c r="AS794" s="657"/>
      <c r="AT794" s="658"/>
      <c r="AU794" s="379">
        <v>203</v>
      </c>
      <c r="AV794" s="380"/>
      <c r="AW794" s="380"/>
      <c r="AX794" s="381"/>
    </row>
    <row r="795" spans="1:50" ht="24.75" customHeight="1">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200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203</v>
      </c>
      <c r="AV804" s="824"/>
      <c r="AW804" s="824"/>
      <c r="AX804" s="826"/>
    </row>
    <row r="805" spans="1:50" ht="24.75" hidden="1" customHeight="1">
      <c r="A805" s="623"/>
      <c r="B805" s="624"/>
      <c r="C805" s="624"/>
      <c r="D805" s="624"/>
      <c r="E805" s="624"/>
      <c r="F805" s="625"/>
      <c r="G805" s="587" t="s">
        <v>363</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364</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c r="A806" s="623"/>
      <c r="B806" s="624"/>
      <c r="C806" s="624"/>
      <c r="D806" s="624"/>
      <c r="E806" s="624"/>
      <c r="F806" s="625"/>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9"/>
      <c r="Z807" s="380"/>
      <c r="AA807" s="380"/>
      <c r="AB807" s="797"/>
      <c r="AC807" s="662"/>
      <c r="AD807" s="663"/>
      <c r="AE807" s="663"/>
      <c r="AF807" s="663"/>
      <c r="AG807" s="664"/>
      <c r="AH807" s="656"/>
      <c r="AI807" s="657"/>
      <c r="AJ807" s="657"/>
      <c r="AK807" s="657"/>
      <c r="AL807" s="657"/>
      <c r="AM807" s="657"/>
      <c r="AN807" s="657"/>
      <c r="AO807" s="657"/>
      <c r="AP807" s="657"/>
      <c r="AQ807" s="657"/>
      <c r="AR807" s="657"/>
      <c r="AS807" s="657"/>
      <c r="AT807" s="658"/>
      <c r="AU807" s="379"/>
      <c r="AV807" s="380"/>
      <c r="AW807" s="380"/>
      <c r="AX807" s="381"/>
    </row>
    <row r="808" spans="1:50" ht="24.75" hidden="1" customHeight="1">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c r="A819" s="623"/>
      <c r="B819" s="624"/>
      <c r="C819" s="624"/>
      <c r="D819" s="624"/>
      <c r="E819" s="624"/>
      <c r="F819" s="625"/>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9"/>
      <c r="Z820" s="380"/>
      <c r="AA820" s="380"/>
      <c r="AB820" s="797"/>
      <c r="AC820" s="662"/>
      <c r="AD820" s="663"/>
      <c r="AE820" s="663"/>
      <c r="AF820" s="663"/>
      <c r="AG820" s="664"/>
      <c r="AH820" s="656"/>
      <c r="AI820" s="657"/>
      <c r="AJ820" s="657"/>
      <c r="AK820" s="657"/>
      <c r="AL820" s="657"/>
      <c r="AM820" s="657"/>
      <c r="AN820" s="657"/>
      <c r="AO820" s="657"/>
      <c r="AP820" s="657"/>
      <c r="AQ820" s="657"/>
      <c r="AR820" s="657"/>
      <c r="AS820" s="657"/>
      <c r="AT820" s="658"/>
      <c r="AU820" s="379"/>
      <c r="AV820" s="380"/>
      <c r="AW820" s="380"/>
      <c r="AX820" s="381"/>
    </row>
    <row r="821" spans="1:50" ht="24.75" hidden="1" customHeight="1">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387</v>
      </c>
      <c r="AM831" s="267"/>
      <c r="AN831" s="267"/>
      <c r="AO831" s="68" t="s">
        <v>385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381</v>
      </c>
      <c r="AD836" s="135"/>
      <c r="AE836" s="135"/>
      <c r="AF836" s="135"/>
      <c r="AG836" s="135"/>
      <c r="AH836" s="355" t="s">
        <v>409</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c r="A837" s="367">
        <v>1</v>
      </c>
      <c r="B837" s="367">
        <v>1</v>
      </c>
      <c r="C837" s="349" t="s">
        <v>535</v>
      </c>
      <c r="D837" s="335"/>
      <c r="E837" s="335"/>
      <c r="F837" s="335"/>
      <c r="G837" s="335"/>
      <c r="H837" s="335"/>
      <c r="I837" s="335"/>
      <c r="J837" s="336">
        <v>1010005020215</v>
      </c>
      <c r="K837" s="337"/>
      <c r="L837" s="337"/>
      <c r="M837" s="337"/>
      <c r="N837" s="337"/>
      <c r="O837" s="337"/>
      <c r="P837" s="350" t="s">
        <v>520</v>
      </c>
      <c r="Q837" s="338"/>
      <c r="R837" s="338"/>
      <c r="S837" s="338"/>
      <c r="T837" s="338"/>
      <c r="U837" s="338"/>
      <c r="V837" s="338"/>
      <c r="W837" s="338"/>
      <c r="X837" s="338"/>
      <c r="Y837" s="339">
        <v>1451</v>
      </c>
      <c r="Z837" s="340"/>
      <c r="AA837" s="340"/>
      <c r="AB837" s="341"/>
      <c r="AC837" s="351" t="s">
        <v>509</v>
      </c>
      <c r="AD837" s="359"/>
      <c r="AE837" s="359"/>
      <c r="AF837" s="359"/>
      <c r="AG837" s="359"/>
      <c r="AH837" s="360" t="s">
        <v>536</v>
      </c>
      <c r="AI837" s="361"/>
      <c r="AJ837" s="361"/>
      <c r="AK837" s="361"/>
      <c r="AL837" s="345" t="s">
        <v>536</v>
      </c>
      <c r="AM837" s="346"/>
      <c r="AN837" s="346"/>
      <c r="AO837" s="347"/>
      <c r="AP837" s="348"/>
      <c r="AQ837" s="348"/>
      <c r="AR837" s="348"/>
      <c r="AS837" s="348"/>
      <c r="AT837" s="348"/>
      <c r="AU837" s="348"/>
      <c r="AV837" s="348"/>
      <c r="AW837" s="348"/>
      <c r="AX837" s="348"/>
    </row>
    <row r="838" spans="1:50" ht="30" hidden="1" customHeight="1">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381</v>
      </c>
      <c r="AD869" s="135"/>
      <c r="AE869" s="135"/>
      <c r="AF869" s="135"/>
      <c r="AG869" s="135"/>
      <c r="AH869" s="355" t="s">
        <v>409</v>
      </c>
      <c r="AI869" s="352"/>
      <c r="AJ869" s="352"/>
      <c r="AK869" s="352"/>
      <c r="AL869" s="352" t="s">
        <v>21</v>
      </c>
      <c r="AM869" s="352"/>
      <c r="AN869" s="352"/>
      <c r="AO869" s="357"/>
      <c r="AP869" s="358" t="s">
        <v>344</v>
      </c>
      <c r="AQ869" s="358"/>
      <c r="AR869" s="358"/>
      <c r="AS869" s="358"/>
      <c r="AT869" s="358"/>
      <c r="AU869" s="358"/>
      <c r="AV869" s="358"/>
      <c r="AW869" s="358"/>
      <c r="AX869" s="358"/>
    </row>
    <row r="870" spans="1:50" ht="51" customHeight="1">
      <c r="A870" s="367">
        <v>1</v>
      </c>
      <c r="B870" s="367">
        <v>1</v>
      </c>
      <c r="C870" s="349" t="s">
        <v>526</v>
      </c>
      <c r="D870" s="335"/>
      <c r="E870" s="335"/>
      <c r="F870" s="335"/>
      <c r="G870" s="335"/>
      <c r="H870" s="335"/>
      <c r="I870" s="335"/>
      <c r="J870" s="336">
        <v>4320001011159</v>
      </c>
      <c r="K870" s="337"/>
      <c r="L870" s="337"/>
      <c r="M870" s="337"/>
      <c r="N870" s="337"/>
      <c r="O870" s="337"/>
      <c r="P870" s="350" t="s">
        <v>521</v>
      </c>
      <c r="Q870" s="338"/>
      <c r="R870" s="338"/>
      <c r="S870" s="338"/>
      <c r="T870" s="338"/>
      <c r="U870" s="338"/>
      <c r="V870" s="338"/>
      <c r="W870" s="338"/>
      <c r="X870" s="338"/>
      <c r="Y870" s="339">
        <v>8</v>
      </c>
      <c r="Z870" s="340"/>
      <c r="AA870" s="340"/>
      <c r="AB870" s="341"/>
      <c r="AC870" s="351" t="s">
        <v>509</v>
      </c>
      <c r="AD870" s="359"/>
      <c r="AE870" s="359"/>
      <c r="AF870" s="359"/>
      <c r="AG870" s="359"/>
      <c r="AH870" s="360" t="s">
        <v>510</v>
      </c>
      <c r="AI870" s="361"/>
      <c r="AJ870" s="361"/>
      <c r="AK870" s="361"/>
      <c r="AL870" s="360" t="s">
        <v>510</v>
      </c>
      <c r="AM870" s="361"/>
      <c r="AN870" s="361"/>
      <c r="AO870" s="361"/>
      <c r="AP870" s="348"/>
      <c r="AQ870" s="348"/>
      <c r="AR870" s="348"/>
      <c r="AS870" s="348"/>
      <c r="AT870" s="348"/>
      <c r="AU870" s="348"/>
      <c r="AV870" s="348"/>
      <c r="AW870" s="348"/>
      <c r="AX870" s="348"/>
    </row>
    <row r="871" spans="1:50" ht="51" customHeight="1">
      <c r="A871" s="367">
        <v>2</v>
      </c>
      <c r="B871" s="367">
        <v>1</v>
      </c>
      <c r="C871" s="349" t="s">
        <v>508</v>
      </c>
      <c r="D871" s="335"/>
      <c r="E871" s="335"/>
      <c r="F871" s="335"/>
      <c r="G871" s="335"/>
      <c r="H871" s="335"/>
      <c r="I871" s="335"/>
      <c r="J871" s="336">
        <v>8000020032107</v>
      </c>
      <c r="K871" s="337"/>
      <c r="L871" s="337"/>
      <c r="M871" s="337"/>
      <c r="N871" s="337"/>
      <c r="O871" s="337"/>
      <c r="P871" s="350" t="s">
        <v>521</v>
      </c>
      <c r="Q871" s="338"/>
      <c r="R871" s="338"/>
      <c r="S871" s="338"/>
      <c r="T871" s="338"/>
      <c r="U871" s="338"/>
      <c r="V871" s="338"/>
      <c r="W871" s="338"/>
      <c r="X871" s="338"/>
      <c r="Y871" s="339">
        <v>7</v>
      </c>
      <c r="Z871" s="340"/>
      <c r="AA871" s="340"/>
      <c r="AB871" s="341"/>
      <c r="AC871" s="351" t="s">
        <v>509</v>
      </c>
      <c r="AD871" s="359"/>
      <c r="AE871" s="359"/>
      <c r="AF871" s="359"/>
      <c r="AG871" s="359"/>
      <c r="AH871" s="360" t="s">
        <v>510</v>
      </c>
      <c r="AI871" s="361"/>
      <c r="AJ871" s="361"/>
      <c r="AK871" s="361"/>
      <c r="AL871" s="360" t="s">
        <v>510</v>
      </c>
      <c r="AM871" s="361"/>
      <c r="AN871" s="361"/>
      <c r="AO871" s="361"/>
      <c r="AP871" s="348"/>
      <c r="AQ871" s="348"/>
      <c r="AR871" s="348"/>
      <c r="AS871" s="348"/>
      <c r="AT871" s="348"/>
      <c r="AU871" s="348"/>
      <c r="AV871" s="348"/>
      <c r="AW871" s="348"/>
      <c r="AX871" s="348"/>
    </row>
    <row r="872" spans="1:50" ht="51" customHeight="1">
      <c r="A872" s="367">
        <v>3</v>
      </c>
      <c r="B872" s="367">
        <v>1</v>
      </c>
      <c r="C872" s="335" t="s">
        <v>507</v>
      </c>
      <c r="D872" s="335"/>
      <c r="E872" s="335"/>
      <c r="F872" s="335"/>
      <c r="G872" s="335"/>
      <c r="H872" s="335"/>
      <c r="I872" s="335"/>
      <c r="J872" s="336">
        <v>6270001002310</v>
      </c>
      <c r="K872" s="337"/>
      <c r="L872" s="337"/>
      <c r="M872" s="337"/>
      <c r="N872" s="337"/>
      <c r="O872" s="337"/>
      <c r="P872" s="350" t="s">
        <v>521</v>
      </c>
      <c r="Q872" s="338"/>
      <c r="R872" s="338"/>
      <c r="S872" s="338"/>
      <c r="T872" s="338"/>
      <c r="U872" s="338"/>
      <c r="V872" s="338"/>
      <c r="W872" s="338"/>
      <c r="X872" s="338"/>
      <c r="Y872" s="339">
        <v>6</v>
      </c>
      <c r="Z872" s="340"/>
      <c r="AA872" s="340"/>
      <c r="AB872" s="341"/>
      <c r="AC872" s="351" t="s">
        <v>509</v>
      </c>
      <c r="AD872" s="359"/>
      <c r="AE872" s="359"/>
      <c r="AF872" s="359"/>
      <c r="AG872" s="359"/>
      <c r="AH872" s="360" t="s">
        <v>510</v>
      </c>
      <c r="AI872" s="361"/>
      <c r="AJ872" s="361"/>
      <c r="AK872" s="361"/>
      <c r="AL872" s="360" t="s">
        <v>510</v>
      </c>
      <c r="AM872" s="361"/>
      <c r="AN872" s="361"/>
      <c r="AO872" s="361"/>
      <c r="AP872" s="348"/>
      <c r="AQ872" s="348"/>
      <c r="AR872" s="348"/>
      <c r="AS872" s="348"/>
      <c r="AT872" s="348"/>
      <c r="AU872" s="348"/>
      <c r="AV872" s="348"/>
      <c r="AW872" s="348"/>
      <c r="AX872" s="348"/>
    </row>
    <row r="873" spans="1:50" ht="30" hidden="1" customHeight="1">
      <c r="A873" s="367">
        <v>4</v>
      </c>
      <c r="B873" s="367">
        <v>1</v>
      </c>
      <c r="C873" s="335"/>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c r="A875" s="367">
        <v>6</v>
      </c>
      <c r="B875" s="367">
        <v>1</v>
      </c>
      <c r="C875" s="349"/>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381</v>
      </c>
      <c r="AD902" s="135"/>
      <c r="AE902" s="135"/>
      <c r="AF902" s="135"/>
      <c r="AG902" s="135"/>
      <c r="AH902" s="355" t="s">
        <v>409</v>
      </c>
      <c r="AI902" s="352"/>
      <c r="AJ902" s="352"/>
      <c r="AK902" s="352"/>
      <c r="AL902" s="352" t="s">
        <v>21</v>
      </c>
      <c r="AM902" s="352"/>
      <c r="AN902" s="352"/>
      <c r="AO902" s="357"/>
      <c r="AP902" s="358" t="s">
        <v>344</v>
      </c>
      <c r="AQ902" s="358"/>
      <c r="AR902" s="358"/>
      <c r="AS902" s="358"/>
      <c r="AT902" s="358"/>
      <c r="AU902" s="358"/>
      <c r="AV902" s="358"/>
      <c r="AW902" s="358"/>
      <c r="AX902" s="358"/>
    </row>
    <row r="903" spans="1:50" ht="30" customHeight="1">
      <c r="A903" s="367">
        <v>1</v>
      </c>
      <c r="B903" s="367">
        <v>1</v>
      </c>
      <c r="C903" s="362" t="s">
        <v>511</v>
      </c>
      <c r="D903" s="363"/>
      <c r="E903" s="363"/>
      <c r="F903" s="363"/>
      <c r="G903" s="363"/>
      <c r="H903" s="363"/>
      <c r="I903" s="364"/>
      <c r="J903" s="336">
        <v>1120001059675</v>
      </c>
      <c r="K903" s="337"/>
      <c r="L903" s="337"/>
      <c r="M903" s="337"/>
      <c r="N903" s="337"/>
      <c r="O903" s="337"/>
      <c r="P903" s="338" t="s">
        <v>513</v>
      </c>
      <c r="Q903" s="338"/>
      <c r="R903" s="338"/>
      <c r="S903" s="338"/>
      <c r="T903" s="338"/>
      <c r="U903" s="338"/>
      <c r="V903" s="338"/>
      <c r="W903" s="338"/>
      <c r="X903" s="338"/>
      <c r="Y903" s="339">
        <v>200</v>
      </c>
      <c r="Z903" s="340"/>
      <c r="AA903" s="340"/>
      <c r="AB903" s="341"/>
      <c r="AC903" s="351" t="s">
        <v>509</v>
      </c>
      <c r="AD903" s="359"/>
      <c r="AE903" s="359"/>
      <c r="AF903" s="359"/>
      <c r="AG903" s="359"/>
      <c r="AH903" s="360" t="s">
        <v>514</v>
      </c>
      <c r="AI903" s="361"/>
      <c r="AJ903" s="361"/>
      <c r="AK903" s="361"/>
      <c r="AL903" s="360" t="s">
        <v>514</v>
      </c>
      <c r="AM903" s="361"/>
      <c r="AN903" s="361"/>
      <c r="AO903" s="361"/>
      <c r="AP903" s="348"/>
      <c r="AQ903" s="348"/>
      <c r="AR903" s="348"/>
      <c r="AS903" s="348"/>
      <c r="AT903" s="348"/>
      <c r="AU903" s="348"/>
      <c r="AV903" s="348"/>
      <c r="AW903" s="348"/>
      <c r="AX903" s="348"/>
    </row>
    <row r="904" spans="1:50" ht="30" customHeight="1">
      <c r="A904" s="367">
        <v>2</v>
      </c>
      <c r="B904" s="367">
        <v>1</v>
      </c>
      <c r="C904" s="362" t="s">
        <v>512</v>
      </c>
      <c r="D904" s="363"/>
      <c r="E904" s="363"/>
      <c r="F904" s="363"/>
      <c r="G904" s="363"/>
      <c r="H904" s="363"/>
      <c r="I904" s="364"/>
      <c r="J904" s="336">
        <v>9000020162019</v>
      </c>
      <c r="K904" s="337"/>
      <c r="L904" s="337"/>
      <c r="M904" s="337"/>
      <c r="N904" s="337"/>
      <c r="O904" s="337"/>
      <c r="P904" s="338" t="s">
        <v>513</v>
      </c>
      <c r="Q904" s="338"/>
      <c r="R904" s="338"/>
      <c r="S904" s="338"/>
      <c r="T904" s="338"/>
      <c r="U904" s="338"/>
      <c r="V904" s="338"/>
      <c r="W904" s="338"/>
      <c r="X904" s="338"/>
      <c r="Y904" s="339">
        <v>162</v>
      </c>
      <c r="Z904" s="340"/>
      <c r="AA904" s="340"/>
      <c r="AB904" s="341"/>
      <c r="AC904" s="351" t="s">
        <v>509</v>
      </c>
      <c r="AD904" s="359"/>
      <c r="AE904" s="359"/>
      <c r="AF904" s="359"/>
      <c r="AG904" s="359"/>
      <c r="AH904" s="360" t="s">
        <v>514</v>
      </c>
      <c r="AI904" s="361"/>
      <c r="AJ904" s="361"/>
      <c r="AK904" s="361"/>
      <c r="AL904" s="360" t="s">
        <v>514</v>
      </c>
      <c r="AM904" s="361"/>
      <c r="AN904" s="361"/>
      <c r="AO904" s="361"/>
      <c r="AP904" s="348"/>
      <c r="AQ904" s="348"/>
      <c r="AR904" s="348"/>
      <c r="AS904" s="348"/>
      <c r="AT904" s="348"/>
      <c r="AU904" s="348"/>
      <c r="AV904" s="348"/>
      <c r="AW904" s="348"/>
      <c r="AX904" s="348"/>
    </row>
    <row r="905" spans="1:50" ht="30" hidden="1" customHeight="1">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381</v>
      </c>
      <c r="AD935" s="135"/>
      <c r="AE935" s="135"/>
      <c r="AF935" s="135"/>
      <c r="AG935" s="135"/>
      <c r="AH935" s="355" t="s">
        <v>409</v>
      </c>
      <c r="AI935" s="352"/>
      <c r="AJ935" s="352"/>
      <c r="AK935" s="352"/>
      <c r="AL935" s="352" t="s">
        <v>21</v>
      </c>
      <c r="AM935" s="352"/>
      <c r="AN935" s="352"/>
      <c r="AO935" s="357"/>
      <c r="AP935" s="358" t="s">
        <v>344</v>
      </c>
      <c r="AQ935" s="358"/>
      <c r="AR935" s="358"/>
      <c r="AS935" s="358"/>
      <c r="AT935" s="358"/>
      <c r="AU935" s="358"/>
      <c r="AV935" s="358"/>
      <c r="AW935" s="358"/>
      <c r="AX935" s="358"/>
    </row>
    <row r="936" spans="1:50" ht="47.1" customHeight="1">
      <c r="A936" s="367">
        <v>1</v>
      </c>
      <c r="B936" s="367">
        <v>1</v>
      </c>
      <c r="C936" s="349" t="s">
        <v>530</v>
      </c>
      <c r="D936" s="335"/>
      <c r="E936" s="335"/>
      <c r="F936" s="335"/>
      <c r="G936" s="335"/>
      <c r="H936" s="335"/>
      <c r="I936" s="335"/>
      <c r="J936" s="336">
        <v>8140001016148</v>
      </c>
      <c r="K936" s="337"/>
      <c r="L936" s="337"/>
      <c r="M936" s="337"/>
      <c r="N936" s="337"/>
      <c r="O936" s="337"/>
      <c r="P936" s="350" t="s">
        <v>529</v>
      </c>
      <c r="Q936" s="338"/>
      <c r="R936" s="338"/>
      <c r="S936" s="338"/>
      <c r="T936" s="338"/>
      <c r="U936" s="338"/>
      <c r="V936" s="338"/>
      <c r="W936" s="338"/>
      <c r="X936" s="338"/>
      <c r="Y936" s="339">
        <v>203</v>
      </c>
      <c r="Z936" s="340"/>
      <c r="AA936" s="340"/>
      <c r="AB936" s="341"/>
      <c r="AC936" s="351" t="s">
        <v>509</v>
      </c>
      <c r="AD936" s="359"/>
      <c r="AE936" s="359"/>
      <c r="AF936" s="359"/>
      <c r="AG936" s="359"/>
      <c r="AH936" s="360" t="s">
        <v>514</v>
      </c>
      <c r="AI936" s="361"/>
      <c r="AJ936" s="361"/>
      <c r="AK936" s="361"/>
      <c r="AL936" s="360" t="s">
        <v>514</v>
      </c>
      <c r="AM936" s="361"/>
      <c r="AN936" s="361"/>
      <c r="AO936" s="361"/>
      <c r="AP936" s="348"/>
      <c r="AQ936" s="348"/>
      <c r="AR936" s="348"/>
      <c r="AS936" s="348"/>
      <c r="AT936" s="348"/>
      <c r="AU936" s="348"/>
      <c r="AV936" s="348"/>
      <c r="AW936" s="348"/>
      <c r="AX936" s="348"/>
    </row>
    <row r="937" spans="1:50" ht="47.1" customHeight="1">
      <c r="A937" s="367">
        <v>2</v>
      </c>
      <c r="B937" s="367">
        <v>1</v>
      </c>
      <c r="C937" s="349" t="s">
        <v>516</v>
      </c>
      <c r="D937" s="335"/>
      <c r="E937" s="335"/>
      <c r="F937" s="335"/>
      <c r="G937" s="335"/>
      <c r="H937" s="335"/>
      <c r="I937" s="335"/>
      <c r="J937" s="336">
        <v>8080001002864</v>
      </c>
      <c r="K937" s="337"/>
      <c r="L937" s="337"/>
      <c r="M937" s="337"/>
      <c r="N937" s="337"/>
      <c r="O937" s="337"/>
      <c r="P937" s="350" t="s">
        <v>515</v>
      </c>
      <c r="Q937" s="338"/>
      <c r="R937" s="338"/>
      <c r="S937" s="338"/>
      <c r="T937" s="338"/>
      <c r="U937" s="338"/>
      <c r="V937" s="338"/>
      <c r="W937" s="338"/>
      <c r="X937" s="338"/>
      <c r="Y937" s="339">
        <v>170</v>
      </c>
      <c r="Z937" s="340"/>
      <c r="AA937" s="340"/>
      <c r="AB937" s="341"/>
      <c r="AC937" s="351" t="s">
        <v>509</v>
      </c>
      <c r="AD937" s="359"/>
      <c r="AE937" s="359"/>
      <c r="AF937" s="359"/>
      <c r="AG937" s="359"/>
      <c r="AH937" s="360" t="s">
        <v>514</v>
      </c>
      <c r="AI937" s="361"/>
      <c r="AJ937" s="361"/>
      <c r="AK937" s="361"/>
      <c r="AL937" s="360" t="s">
        <v>514</v>
      </c>
      <c r="AM937" s="361"/>
      <c r="AN937" s="361"/>
      <c r="AO937" s="361"/>
      <c r="AP937" s="348"/>
      <c r="AQ937" s="348"/>
      <c r="AR937" s="348"/>
      <c r="AS937" s="348"/>
      <c r="AT937" s="348"/>
      <c r="AU937" s="348"/>
      <c r="AV937" s="348"/>
      <c r="AW937" s="348"/>
      <c r="AX937" s="348"/>
    </row>
    <row r="938" spans="1:50" ht="47.1" customHeight="1">
      <c r="A938" s="367">
        <v>3</v>
      </c>
      <c r="B938" s="367">
        <v>1</v>
      </c>
      <c r="C938" s="349" t="s">
        <v>517</v>
      </c>
      <c r="D938" s="335"/>
      <c r="E938" s="335"/>
      <c r="F938" s="335"/>
      <c r="G938" s="335"/>
      <c r="H938" s="335"/>
      <c r="I938" s="335"/>
      <c r="J938" s="336">
        <v>3140001079570</v>
      </c>
      <c r="K938" s="337"/>
      <c r="L938" s="337"/>
      <c r="M938" s="337"/>
      <c r="N938" s="337"/>
      <c r="O938" s="337"/>
      <c r="P938" s="350" t="s">
        <v>515</v>
      </c>
      <c r="Q938" s="338"/>
      <c r="R938" s="338"/>
      <c r="S938" s="338"/>
      <c r="T938" s="338"/>
      <c r="U938" s="338"/>
      <c r="V938" s="338"/>
      <c r="W938" s="338"/>
      <c r="X938" s="338"/>
      <c r="Y938" s="339">
        <v>41</v>
      </c>
      <c r="Z938" s="340"/>
      <c r="AA938" s="340"/>
      <c r="AB938" s="341"/>
      <c r="AC938" s="351" t="s">
        <v>509</v>
      </c>
      <c r="AD938" s="359"/>
      <c r="AE938" s="359"/>
      <c r="AF938" s="359"/>
      <c r="AG938" s="359"/>
      <c r="AH938" s="360" t="s">
        <v>514</v>
      </c>
      <c r="AI938" s="361"/>
      <c r="AJ938" s="361"/>
      <c r="AK938" s="361"/>
      <c r="AL938" s="360" t="s">
        <v>514</v>
      </c>
      <c r="AM938" s="361"/>
      <c r="AN938" s="361"/>
      <c r="AO938" s="361"/>
      <c r="AP938" s="348"/>
      <c r="AQ938" s="348"/>
      <c r="AR938" s="348"/>
      <c r="AS938" s="348"/>
      <c r="AT938" s="348"/>
      <c r="AU938" s="348"/>
      <c r="AV938" s="348"/>
      <c r="AW938" s="348"/>
      <c r="AX938" s="348"/>
    </row>
    <row r="939" spans="1:50" ht="47.1" customHeight="1">
      <c r="A939" s="367">
        <v>4</v>
      </c>
      <c r="B939" s="367">
        <v>1</v>
      </c>
      <c r="C939" s="349" t="s">
        <v>518</v>
      </c>
      <c r="D939" s="335"/>
      <c r="E939" s="335"/>
      <c r="F939" s="335"/>
      <c r="G939" s="335"/>
      <c r="H939" s="335"/>
      <c r="I939" s="335"/>
      <c r="J939" s="336">
        <v>9240001009470</v>
      </c>
      <c r="K939" s="337"/>
      <c r="L939" s="337"/>
      <c r="M939" s="337"/>
      <c r="N939" s="337"/>
      <c r="O939" s="337"/>
      <c r="P939" s="350" t="s">
        <v>515</v>
      </c>
      <c r="Q939" s="338"/>
      <c r="R939" s="338"/>
      <c r="S939" s="338"/>
      <c r="T939" s="338"/>
      <c r="U939" s="338"/>
      <c r="V939" s="338"/>
      <c r="W939" s="338"/>
      <c r="X939" s="338"/>
      <c r="Y939" s="339">
        <v>4</v>
      </c>
      <c r="Z939" s="340"/>
      <c r="AA939" s="340"/>
      <c r="AB939" s="341"/>
      <c r="AC939" s="351" t="s">
        <v>509</v>
      </c>
      <c r="AD939" s="359"/>
      <c r="AE939" s="359"/>
      <c r="AF939" s="359"/>
      <c r="AG939" s="359"/>
      <c r="AH939" s="360" t="s">
        <v>514</v>
      </c>
      <c r="AI939" s="361"/>
      <c r="AJ939" s="361"/>
      <c r="AK939" s="361"/>
      <c r="AL939" s="360" t="s">
        <v>514</v>
      </c>
      <c r="AM939" s="361"/>
      <c r="AN939" s="361"/>
      <c r="AO939" s="361"/>
      <c r="AP939" s="348"/>
      <c r="AQ939" s="348"/>
      <c r="AR939" s="348"/>
      <c r="AS939" s="348"/>
      <c r="AT939" s="348"/>
      <c r="AU939" s="348"/>
      <c r="AV939" s="348"/>
      <c r="AW939" s="348"/>
      <c r="AX939" s="348"/>
    </row>
    <row r="940" spans="1:50" ht="47.1" customHeight="1">
      <c r="A940" s="367">
        <v>5</v>
      </c>
      <c r="B940" s="367">
        <v>1</v>
      </c>
      <c r="C940" s="349" t="s">
        <v>519</v>
      </c>
      <c r="D940" s="335"/>
      <c r="E940" s="335"/>
      <c r="F940" s="335"/>
      <c r="G940" s="335"/>
      <c r="H940" s="335"/>
      <c r="I940" s="335"/>
      <c r="J940" s="336">
        <v>9100001010566</v>
      </c>
      <c r="K940" s="337"/>
      <c r="L940" s="337"/>
      <c r="M940" s="337"/>
      <c r="N940" s="337"/>
      <c r="O940" s="337"/>
      <c r="P940" s="350" t="s">
        <v>515</v>
      </c>
      <c r="Q940" s="338"/>
      <c r="R940" s="338"/>
      <c r="S940" s="338"/>
      <c r="T940" s="338"/>
      <c r="U940" s="338"/>
      <c r="V940" s="338"/>
      <c r="W940" s="338"/>
      <c r="X940" s="338"/>
      <c r="Y940" s="339">
        <v>2</v>
      </c>
      <c r="Z940" s="340"/>
      <c r="AA940" s="340"/>
      <c r="AB940" s="341"/>
      <c r="AC940" s="351" t="s">
        <v>509</v>
      </c>
      <c r="AD940" s="359"/>
      <c r="AE940" s="359"/>
      <c r="AF940" s="359"/>
      <c r="AG940" s="359"/>
      <c r="AH940" s="360" t="s">
        <v>514</v>
      </c>
      <c r="AI940" s="361"/>
      <c r="AJ940" s="361"/>
      <c r="AK940" s="361"/>
      <c r="AL940" s="360" t="s">
        <v>514</v>
      </c>
      <c r="AM940" s="361"/>
      <c r="AN940" s="361"/>
      <c r="AO940" s="361"/>
      <c r="AP940" s="348"/>
      <c r="AQ940" s="348"/>
      <c r="AR940" s="348"/>
      <c r="AS940" s="348"/>
      <c r="AT940" s="348"/>
      <c r="AU940" s="348"/>
      <c r="AV940" s="348"/>
      <c r="AW940" s="348"/>
      <c r="AX940" s="348"/>
    </row>
    <row r="941" spans="1:50" ht="30" hidden="1" customHeight="1">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381</v>
      </c>
      <c r="AD968" s="135"/>
      <c r="AE968" s="135"/>
      <c r="AF968" s="135"/>
      <c r="AG968" s="135"/>
      <c r="AH968" s="355" t="s">
        <v>409</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381</v>
      </c>
      <c r="AD1001" s="135"/>
      <c r="AE1001" s="135"/>
      <c r="AF1001" s="135"/>
      <c r="AG1001" s="135"/>
      <c r="AH1001" s="355" t="s">
        <v>409</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c r="A1004" s="367">
        <v>3</v>
      </c>
      <c r="B1004" s="367">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c r="A1005" s="367">
        <v>4</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381</v>
      </c>
      <c r="AD1034" s="135"/>
      <c r="AE1034" s="135"/>
      <c r="AF1034" s="135"/>
      <c r="AG1034" s="135"/>
      <c r="AH1034" s="355" t="s">
        <v>409</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381</v>
      </c>
      <c r="AD1067" s="135"/>
      <c r="AE1067" s="135"/>
      <c r="AF1067" s="135"/>
      <c r="AG1067" s="135"/>
      <c r="AH1067" s="355" t="s">
        <v>409</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c r="A1098" s="368" t="s">
        <v>371</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8" t="s">
        <v>387</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7"/>
      <c r="B1101" s="367"/>
      <c r="C1101" s="135" t="s">
        <v>337</v>
      </c>
      <c r="D1101" s="371"/>
      <c r="E1101" s="135" t="s">
        <v>336</v>
      </c>
      <c r="F1101" s="371"/>
      <c r="G1101" s="371"/>
      <c r="H1101" s="371"/>
      <c r="I1101" s="371"/>
      <c r="J1101" s="135" t="s">
        <v>343</v>
      </c>
      <c r="K1101" s="135"/>
      <c r="L1101" s="135"/>
      <c r="M1101" s="135"/>
      <c r="N1101" s="135"/>
      <c r="O1101" s="135"/>
      <c r="P1101" s="355" t="s">
        <v>27</v>
      </c>
      <c r="Q1101" s="355"/>
      <c r="R1101" s="355"/>
      <c r="S1101" s="355"/>
      <c r="T1101" s="355"/>
      <c r="U1101" s="355"/>
      <c r="V1101" s="355"/>
      <c r="W1101" s="355"/>
      <c r="X1101" s="355"/>
      <c r="Y1101" s="135" t="s">
        <v>345</v>
      </c>
      <c r="Z1101" s="371"/>
      <c r="AA1101" s="371"/>
      <c r="AB1101" s="371"/>
      <c r="AC1101" s="135" t="s">
        <v>319</v>
      </c>
      <c r="AD1101" s="135"/>
      <c r="AE1101" s="135"/>
      <c r="AF1101" s="135"/>
      <c r="AG1101" s="135"/>
      <c r="AH1101" s="355" t="s">
        <v>332</v>
      </c>
      <c r="AI1101" s="356"/>
      <c r="AJ1101" s="356"/>
      <c r="AK1101" s="356"/>
      <c r="AL1101" s="356" t="s">
        <v>21</v>
      </c>
      <c r="AM1101" s="356"/>
      <c r="AN1101" s="356"/>
      <c r="AO1101" s="372"/>
      <c r="AP1101" s="358" t="s">
        <v>372</v>
      </c>
      <c r="AQ1101" s="358"/>
      <c r="AR1101" s="358"/>
      <c r="AS1101" s="358"/>
      <c r="AT1101" s="358"/>
      <c r="AU1101" s="358"/>
      <c r="AV1101" s="358"/>
      <c r="AW1101" s="358"/>
      <c r="AX1101" s="358"/>
    </row>
    <row r="1102" spans="1:50" ht="30" hidden="1" customHeight="1">
      <c r="A1102" s="367">
        <v>1</v>
      </c>
      <c r="B1102" s="367">
        <v>1</v>
      </c>
      <c r="C1102" s="365"/>
      <c r="D1102" s="365"/>
      <c r="E1102" s="366"/>
      <c r="F1102" s="366"/>
      <c r="G1102" s="366"/>
      <c r="H1102" s="366"/>
      <c r="I1102" s="366"/>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c r="A1119" s="367">
        <v>18</v>
      </c>
      <c r="B1119" s="367">
        <v>1</v>
      </c>
      <c r="C1119" s="365"/>
      <c r="D1119" s="365"/>
      <c r="E1119" s="133"/>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AK15:AQ17">
    <cfRule type="expression" dxfId="2083" priority="14073">
      <formula>IF(RIGHT(TEXT(W14,"0.#"),1)=".",FALSE,TRUE)</formula>
    </cfRule>
    <cfRule type="expression" dxfId="2082" priority="14074">
      <formula>IF(RIGHT(TEXT(W14,"0.#"),1)=".",TRUE,FALSE)</formula>
    </cfRule>
  </conditionalFormatting>
  <conditionalFormatting sqref="AE32 AI32">
    <cfRule type="expression" dxfId="2081" priority="14063">
      <formula>IF(RIGHT(TEXT(AE32,"0.#"),1)=".",FALSE,TRUE)</formula>
    </cfRule>
    <cfRule type="expression" dxfId="2080" priority="14064">
      <formula>IF(RIGHT(TEXT(AE32,"0.#"),1)=".",TRUE,FALSE)</formula>
    </cfRule>
  </conditionalFormatting>
  <conditionalFormatting sqref="P18:AX18">
    <cfRule type="expression" dxfId="2079" priority="13949">
      <formula>IF(RIGHT(TEXT(P18,"0.#"),1)=".",FALSE,TRUE)</formula>
    </cfRule>
    <cfRule type="expression" dxfId="2078" priority="13950">
      <formula>IF(RIGHT(TEXT(P18,"0.#"),1)=".",TRUE,FALSE)</formula>
    </cfRule>
  </conditionalFormatting>
  <conditionalFormatting sqref="Y782">
    <cfRule type="expression" dxfId="2077" priority="13945">
      <formula>IF(RIGHT(TEXT(Y782,"0.#"),1)=".",FALSE,TRUE)</formula>
    </cfRule>
    <cfRule type="expression" dxfId="2076" priority="13946">
      <formula>IF(RIGHT(TEXT(Y782,"0.#"),1)=".",TRUE,FALSE)</formula>
    </cfRule>
  </conditionalFormatting>
  <conditionalFormatting sqref="Y791">
    <cfRule type="expression" dxfId="2075" priority="13941">
      <formula>IF(RIGHT(TEXT(Y791,"0.#"),1)=".",FALSE,TRUE)</formula>
    </cfRule>
    <cfRule type="expression" dxfId="2074" priority="13942">
      <formula>IF(RIGHT(TEXT(Y791,"0.#"),1)=".",TRUE,FALSE)</formula>
    </cfRule>
  </conditionalFormatting>
  <conditionalFormatting sqref="Y822:Y829 Y820 Y809:Y816 Y807 Y796:Y803 Y794">
    <cfRule type="expression" dxfId="2073" priority="13723">
      <formula>IF(RIGHT(TEXT(Y794,"0.#"),1)=".",FALSE,TRUE)</formula>
    </cfRule>
    <cfRule type="expression" dxfId="2072" priority="13724">
      <formula>IF(RIGHT(TEXT(Y794,"0.#"),1)=".",TRUE,FALSE)</formula>
    </cfRule>
  </conditionalFormatting>
  <conditionalFormatting sqref="P13:V17 W15:AJ15 W13:AX13 AR15:AX15 W17:AJ17">
    <cfRule type="expression" dxfId="2071" priority="13771">
      <formula>IF(RIGHT(TEXT(P13,"0.#"),1)=".",FALSE,TRUE)</formula>
    </cfRule>
    <cfRule type="expression" dxfId="2070" priority="13772">
      <formula>IF(RIGHT(TEXT(P13,"0.#"),1)=".",TRUE,FALSE)</formula>
    </cfRule>
  </conditionalFormatting>
  <conditionalFormatting sqref="P19:AJ19">
    <cfRule type="expression" dxfId="2069" priority="13769">
      <formula>IF(RIGHT(TEXT(P19,"0.#"),1)=".",FALSE,TRUE)</formula>
    </cfRule>
    <cfRule type="expression" dxfId="2068" priority="13770">
      <formula>IF(RIGHT(TEXT(P19,"0.#"),1)=".",TRUE,FALSE)</formula>
    </cfRule>
  </conditionalFormatting>
  <conditionalFormatting sqref="AQ101">
    <cfRule type="expression" dxfId="2067" priority="13761">
      <formula>IF(RIGHT(TEXT(AQ101,"0.#"),1)=".",FALSE,TRUE)</formula>
    </cfRule>
    <cfRule type="expression" dxfId="2066" priority="13762">
      <formula>IF(RIGHT(TEXT(AQ101,"0.#"),1)=".",TRUE,FALSE)</formula>
    </cfRule>
  </conditionalFormatting>
  <conditionalFormatting sqref="Y783:Y790 Y781">
    <cfRule type="expression" dxfId="2065" priority="13747">
      <formula>IF(RIGHT(TEXT(Y781,"0.#"),1)=".",FALSE,TRUE)</formula>
    </cfRule>
    <cfRule type="expression" dxfId="2064" priority="13748">
      <formula>IF(RIGHT(TEXT(Y781,"0.#"),1)=".",TRUE,FALSE)</formula>
    </cfRule>
  </conditionalFormatting>
  <conditionalFormatting sqref="AU782">
    <cfRule type="expression" dxfId="2063" priority="13745">
      <formula>IF(RIGHT(TEXT(AU782,"0.#"),1)=".",FALSE,TRUE)</formula>
    </cfRule>
    <cfRule type="expression" dxfId="2062" priority="13746">
      <formula>IF(RIGHT(TEXT(AU782,"0.#"),1)=".",TRUE,FALSE)</formula>
    </cfRule>
  </conditionalFormatting>
  <conditionalFormatting sqref="AU791">
    <cfRule type="expression" dxfId="2061" priority="13743">
      <formula>IF(RIGHT(TEXT(AU791,"0.#"),1)=".",FALSE,TRUE)</formula>
    </cfRule>
    <cfRule type="expression" dxfId="2060" priority="13744">
      <formula>IF(RIGHT(TEXT(AU791,"0.#"),1)=".",TRUE,FALSE)</formula>
    </cfRule>
  </conditionalFormatting>
  <conditionalFormatting sqref="AU783:AU790 AU781">
    <cfRule type="expression" dxfId="2059" priority="13741">
      <formula>IF(RIGHT(TEXT(AU781,"0.#"),1)=".",FALSE,TRUE)</formula>
    </cfRule>
    <cfRule type="expression" dxfId="2058" priority="13742">
      <formula>IF(RIGHT(TEXT(AU781,"0.#"),1)=".",TRUE,FALSE)</formula>
    </cfRule>
  </conditionalFormatting>
  <conditionalFormatting sqref="Y821 Y808 Y795">
    <cfRule type="expression" dxfId="2057" priority="13727">
      <formula>IF(RIGHT(TEXT(Y795,"0.#"),1)=".",FALSE,TRUE)</formula>
    </cfRule>
    <cfRule type="expression" dxfId="2056" priority="13728">
      <formula>IF(RIGHT(TEXT(Y795,"0.#"),1)=".",TRUE,FALSE)</formula>
    </cfRule>
  </conditionalFormatting>
  <conditionalFormatting sqref="Y830 Y817 Y804">
    <cfRule type="expression" dxfId="2055" priority="13725">
      <formula>IF(RIGHT(TEXT(Y804,"0.#"),1)=".",FALSE,TRUE)</formula>
    </cfRule>
    <cfRule type="expression" dxfId="2054" priority="13726">
      <formula>IF(RIGHT(TEXT(Y804,"0.#"),1)=".",TRUE,FALSE)</formula>
    </cfRule>
  </conditionalFormatting>
  <conditionalFormatting sqref="AU821 AU808 AU795">
    <cfRule type="expression" dxfId="2053" priority="13721">
      <formula>IF(RIGHT(TEXT(AU795,"0.#"),1)=".",FALSE,TRUE)</formula>
    </cfRule>
    <cfRule type="expression" dxfId="2052" priority="13722">
      <formula>IF(RIGHT(TEXT(AU795,"0.#"),1)=".",TRUE,FALSE)</formula>
    </cfRule>
  </conditionalFormatting>
  <conditionalFormatting sqref="AU830 AU817 AU804">
    <cfRule type="expression" dxfId="2051" priority="13719">
      <formula>IF(RIGHT(TEXT(AU804,"0.#"),1)=".",FALSE,TRUE)</formula>
    </cfRule>
    <cfRule type="expression" dxfId="2050" priority="13720">
      <formula>IF(RIGHT(TEXT(AU804,"0.#"),1)=".",TRUE,FALSE)</formula>
    </cfRule>
  </conditionalFormatting>
  <conditionalFormatting sqref="AU822:AU829 AU820 AU809:AU816 AU807 AU796:AU803 AU794">
    <cfRule type="expression" dxfId="2049" priority="13717">
      <formula>IF(RIGHT(TEXT(AU794,"0.#"),1)=".",FALSE,TRUE)</formula>
    </cfRule>
    <cfRule type="expression" dxfId="2048" priority="13718">
      <formula>IF(RIGHT(TEXT(AU794,"0.#"),1)=".",TRUE,FALSE)</formula>
    </cfRule>
  </conditionalFormatting>
  <conditionalFormatting sqref="AM87">
    <cfRule type="expression" dxfId="2047" priority="13371">
      <formula>IF(RIGHT(TEXT(AM87,"0.#"),1)=".",FALSE,TRUE)</formula>
    </cfRule>
    <cfRule type="expression" dxfId="2046" priority="13372">
      <formula>IF(RIGHT(TEXT(AM87,"0.#"),1)=".",TRUE,FALSE)</formula>
    </cfRule>
  </conditionalFormatting>
  <conditionalFormatting sqref="AM34">
    <cfRule type="expression" dxfId="2045" priority="13517">
      <formula>IF(RIGHT(TEXT(AM34,"0.#"),1)=".",FALSE,TRUE)</formula>
    </cfRule>
    <cfRule type="expression" dxfId="2044" priority="13518">
      <formula>IF(RIGHT(TEXT(AM34,"0.#"),1)=".",TRUE,FALSE)</formula>
    </cfRule>
  </conditionalFormatting>
  <conditionalFormatting sqref="AE33 AI33">
    <cfRule type="expression" dxfId="2043" priority="13531">
      <formula>IF(RIGHT(TEXT(AE33,"0.#"),1)=".",FALSE,TRUE)</formula>
    </cfRule>
    <cfRule type="expression" dxfId="2042" priority="13532">
      <formula>IF(RIGHT(TEXT(AE33,"0.#"),1)=".",TRUE,FALSE)</formula>
    </cfRule>
  </conditionalFormatting>
  <conditionalFormatting sqref="AE34 AI34">
    <cfRule type="expression" dxfId="2041" priority="13529">
      <formula>IF(RIGHT(TEXT(AE34,"0.#"),1)=".",FALSE,TRUE)</formula>
    </cfRule>
    <cfRule type="expression" dxfId="2040" priority="13530">
      <formula>IF(RIGHT(TEXT(AE34,"0.#"),1)=".",TRUE,FALSE)</formula>
    </cfRule>
  </conditionalFormatting>
  <conditionalFormatting sqref="AM32">
    <cfRule type="expression" dxfId="2039" priority="13521">
      <formula>IF(RIGHT(TEXT(AM32,"0.#"),1)=".",FALSE,TRUE)</formula>
    </cfRule>
    <cfRule type="expression" dxfId="2038" priority="13522">
      <formula>IF(RIGHT(TEXT(AM32,"0.#"),1)=".",TRUE,FALSE)</formula>
    </cfRule>
  </conditionalFormatting>
  <conditionalFormatting sqref="AM33">
    <cfRule type="expression" dxfId="2037" priority="13519">
      <formula>IF(RIGHT(TEXT(AM33,"0.#"),1)=".",FALSE,TRUE)</formula>
    </cfRule>
    <cfRule type="expression" dxfId="2036" priority="13520">
      <formula>IF(RIGHT(TEXT(AM33,"0.#"),1)=".",TRUE,FALSE)</formula>
    </cfRule>
  </conditionalFormatting>
  <conditionalFormatting sqref="AQ32:AQ34">
    <cfRule type="expression" dxfId="2035" priority="13511">
      <formula>IF(RIGHT(TEXT(AQ32,"0.#"),1)=".",FALSE,TRUE)</formula>
    </cfRule>
    <cfRule type="expression" dxfId="2034" priority="13512">
      <formula>IF(RIGHT(TEXT(AQ32,"0.#"),1)=".",TRUE,FALSE)</formula>
    </cfRule>
  </conditionalFormatting>
  <conditionalFormatting sqref="AU32:AU34">
    <cfRule type="expression" dxfId="2033" priority="13509">
      <formula>IF(RIGHT(TEXT(AU32,"0.#"),1)=".",FALSE,TRUE)</formula>
    </cfRule>
    <cfRule type="expression" dxfId="2032" priority="13510">
      <formula>IF(RIGHT(TEXT(AU32,"0.#"),1)=".",TRUE,FALSE)</formula>
    </cfRule>
  </conditionalFormatting>
  <conditionalFormatting sqref="AM53">
    <cfRule type="expression" dxfId="2031" priority="13431">
      <formula>IF(RIGHT(TEXT(AM53,"0.#"),1)=".",FALSE,TRUE)</formula>
    </cfRule>
    <cfRule type="expression" dxfId="2030" priority="13432">
      <formula>IF(RIGHT(TEXT(AM53,"0.#"),1)=".",TRUE,FALSE)</formula>
    </cfRule>
  </conditionalFormatting>
  <conditionalFormatting sqref="AM54">
    <cfRule type="expression" dxfId="2029" priority="13429">
      <formula>IF(RIGHT(TEXT(AM54,"0.#"),1)=".",FALSE,TRUE)</formula>
    </cfRule>
    <cfRule type="expression" dxfId="2028" priority="13430">
      <formula>IF(RIGHT(TEXT(AM54,"0.#"),1)=".",TRUE,FALSE)</formula>
    </cfRule>
  </conditionalFormatting>
  <conditionalFormatting sqref="AM55">
    <cfRule type="expression" dxfId="2027" priority="13427">
      <formula>IF(RIGHT(TEXT(AM55,"0.#"),1)=".",FALSE,TRUE)</formula>
    </cfRule>
    <cfRule type="expression" dxfId="2026" priority="13428">
      <formula>IF(RIGHT(TEXT(AM55,"0.#"),1)=".",TRUE,FALSE)</formula>
    </cfRule>
  </conditionalFormatting>
  <conditionalFormatting sqref="AE60">
    <cfRule type="expression" dxfId="2025" priority="13413">
      <formula>IF(RIGHT(TEXT(AE60,"0.#"),1)=".",FALSE,TRUE)</formula>
    </cfRule>
    <cfRule type="expression" dxfId="2024" priority="13414">
      <formula>IF(RIGHT(TEXT(AE60,"0.#"),1)=".",TRUE,FALSE)</formula>
    </cfRule>
  </conditionalFormatting>
  <conditionalFormatting sqref="AE61">
    <cfRule type="expression" dxfId="2023" priority="13411">
      <formula>IF(RIGHT(TEXT(AE61,"0.#"),1)=".",FALSE,TRUE)</formula>
    </cfRule>
    <cfRule type="expression" dxfId="2022" priority="13412">
      <formula>IF(RIGHT(TEXT(AE61,"0.#"),1)=".",TRUE,FALSE)</formula>
    </cfRule>
  </conditionalFormatting>
  <conditionalFormatting sqref="AE62">
    <cfRule type="expression" dxfId="2021" priority="13409">
      <formula>IF(RIGHT(TEXT(AE62,"0.#"),1)=".",FALSE,TRUE)</formula>
    </cfRule>
    <cfRule type="expression" dxfId="2020" priority="13410">
      <formula>IF(RIGHT(TEXT(AE62,"0.#"),1)=".",TRUE,FALSE)</formula>
    </cfRule>
  </conditionalFormatting>
  <conditionalFormatting sqref="AI62">
    <cfRule type="expression" dxfId="2019" priority="13407">
      <formula>IF(RIGHT(TEXT(AI62,"0.#"),1)=".",FALSE,TRUE)</formula>
    </cfRule>
    <cfRule type="expression" dxfId="2018" priority="13408">
      <formula>IF(RIGHT(TEXT(AI62,"0.#"),1)=".",TRUE,FALSE)</formula>
    </cfRule>
  </conditionalFormatting>
  <conditionalFormatting sqref="AI61">
    <cfRule type="expression" dxfId="2017" priority="13405">
      <formula>IF(RIGHT(TEXT(AI61,"0.#"),1)=".",FALSE,TRUE)</formula>
    </cfRule>
    <cfRule type="expression" dxfId="2016" priority="13406">
      <formula>IF(RIGHT(TEXT(AI61,"0.#"),1)=".",TRUE,FALSE)</formula>
    </cfRule>
  </conditionalFormatting>
  <conditionalFormatting sqref="AI60">
    <cfRule type="expression" dxfId="2015" priority="13403">
      <formula>IF(RIGHT(TEXT(AI60,"0.#"),1)=".",FALSE,TRUE)</formula>
    </cfRule>
    <cfRule type="expression" dxfId="2014" priority="13404">
      <formula>IF(RIGHT(TEXT(AI60,"0.#"),1)=".",TRUE,FALSE)</formula>
    </cfRule>
  </conditionalFormatting>
  <conditionalFormatting sqref="AM60">
    <cfRule type="expression" dxfId="2013" priority="13401">
      <formula>IF(RIGHT(TEXT(AM60,"0.#"),1)=".",FALSE,TRUE)</formula>
    </cfRule>
    <cfRule type="expression" dxfId="2012" priority="13402">
      <formula>IF(RIGHT(TEXT(AM60,"0.#"),1)=".",TRUE,FALSE)</formula>
    </cfRule>
  </conditionalFormatting>
  <conditionalFormatting sqref="AM61">
    <cfRule type="expression" dxfId="2011" priority="13399">
      <formula>IF(RIGHT(TEXT(AM61,"0.#"),1)=".",FALSE,TRUE)</formula>
    </cfRule>
    <cfRule type="expression" dxfId="2010" priority="13400">
      <formula>IF(RIGHT(TEXT(AM61,"0.#"),1)=".",TRUE,FALSE)</formula>
    </cfRule>
  </conditionalFormatting>
  <conditionalFormatting sqref="AM62">
    <cfRule type="expression" dxfId="2009" priority="13397">
      <formula>IF(RIGHT(TEXT(AM62,"0.#"),1)=".",FALSE,TRUE)</formula>
    </cfRule>
    <cfRule type="expression" dxfId="2008" priority="13398">
      <formula>IF(RIGHT(TEXT(AM62,"0.#"),1)=".",TRUE,FALSE)</formula>
    </cfRule>
  </conditionalFormatting>
  <conditionalFormatting sqref="AE87">
    <cfRule type="expression" dxfId="2007" priority="13383">
      <formula>IF(RIGHT(TEXT(AE87,"0.#"),1)=".",FALSE,TRUE)</formula>
    </cfRule>
    <cfRule type="expression" dxfId="2006" priority="13384">
      <formula>IF(RIGHT(TEXT(AE87,"0.#"),1)=".",TRUE,FALSE)</formula>
    </cfRule>
  </conditionalFormatting>
  <conditionalFormatting sqref="AE88">
    <cfRule type="expression" dxfId="2005" priority="13381">
      <formula>IF(RIGHT(TEXT(AE88,"0.#"),1)=".",FALSE,TRUE)</formula>
    </cfRule>
    <cfRule type="expression" dxfId="2004" priority="13382">
      <formula>IF(RIGHT(TEXT(AE88,"0.#"),1)=".",TRUE,FALSE)</formula>
    </cfRule>
  </conditionalFormatting>
  <conditionalFormatting sqref="AE89">
    <cfRule type="expression" dxfId="2003" priority="13379">
      <formula>IF(RIGHT(TEXT(AE89,"0.#"),1)=".",FALSE,TRUE)</formula>
    </cfRule>
    <cfRule type="expression" dxfId="2002" priority="13380">
      <formula>IF(RIGHT(TEXT(AE89,"0.#"),1)=".",TRUE,FALSE)</formula>
    </cfRule>
  </conditionalFormatting>
  <conditionalFormatting sqref="AI89">
    <cfRule type="expression" dxfId="2001" priority="13377">
      <formula>IF(RIGHT(TEXT(AI89,"0.#"),1)=".",FALSE,TRUE)</formula>
    </cfRule>
    <cfRule type="expression" dxfId="2000" priority="13378">
      <formula>IF(RIGHT(TEXT(AI89,"0.#"),1)=".",TRUE,FALSE)</formula>
    </cfRule>
  </conditionalFormatting>
  <conditionalFormatting sqref="AI88">
    <cfRule type="expression" dxfId="1999" priority="13375">
      <formula>IF(RIGHT(TEXT(AI88,"0.#"),1)=".",FALSE,TRUE)</formula>
    </cfRule>
    <cfRule type="expression" dxfId="1998" priority="13376">
      <formula>IF(RIGHT(TEXT(AI88,"0.#"),1)=".",TRUE,FALSE)</formula>
    </cfRule>
  </conditionalFormatting>
  <conditionalFormatting sqref="AI87">
    <cfRule type="expression" dxfId="1997" priority="13373">
      <formula>IF(RIGHT(TEXT(AI87,"0.#"),1)=".",FALSE,TRUE)</formula>
    </cfRule>
    <cfRule type="expression" dxfId="1996" priority="13374">
      <formula>IF(RIGHT(TEXT(AI87,"0.#"),1)=".",TRUE,FALSE)</formula>
    </cfRule>
  </conditionalFormatting>
  <conditionalFormatting sqref="AM88">
    <cfRule type="expression" dxfId="1995" priority="13369">
      <formula>IF(RIGHT(TEXT(AM88,"0.#"),1)=".",FALSE,TRUE)</formula>
    </cfRule>
    <cfRule type="expression" dxfId="1994" priority="13370">
      <formula>IF(RIGHT(TEXT(AM88,"0.#"),1)=".",TRUE,FALSE)</formula>
    </cfRule>
  </conditionalFormatting>
  <conditionalFormatting sqref="AM89">
    <cfRule type="expression" dxfId="1993" priority="13367">
      <formula>IF(RIGHT(TEXT(AM89,"0.#"),1)=".",FALSE,TRUE)</formula>
    </cfRule>
    <cfRule type="expression" dxfId="1992" priority="13368">
      <formula>IF(RIGHT(TEXT(AM89,"0.#"),1)=".",TRUE,FALSE)</formula>
    </cfRule>
  </conditionalFormatting>
  <conditionalFormatting sqref="AE92">
    <cfRule type="expression" dxfId="1991" priority="13353">
      <formula>IF(RIGHT(TEXT(AE92,"0.#"),1)=".",FALSE,TRUE)</formula>
    </cfRule>
    <cfRule type="expression" dxfId="1990" priority="13354">
      <formula>IF(RIGHT(TEXT(AE92,"0.#"),1)=".",TRUE,FALSE)</formula>
    </cfRule>
  </conditionalFormatting>
  <conditionalFormatting sqref="AE93">
    <cfRule type="expression" dxfId="1989" priority="13351">
      <formula>IF(RIGHT(TEXT(AE93,"0.#"),1)=".",FALSE,TRUE)</formula>
    </cfRule>
    <cfRule type="expression" dxfId="1988" priority="13352">
      <formula>IF(RIGHT(TEXT(AE93,"0.#"),1)=".",TRUE,FALSE)</formula>
    </cfRule>
  </conditionalFormatting>
  <conditionalFormatting sqref="AE94">
    <cfRule type="expression" dxfId="1987" priority="13349">
      <formula>IF(RIGHT(TEXT(AE94,"0.#"),1)=".",FALSE,TRUE)</formula>
    </cfRule>
    <cfRule type="expression" dxfId="1986" priority="13350">
      <formula>IF(RIGHT(TEXT(AE94,"0.#"),1)=".",TRUE,FALSE)</formula>
    </cfRule>
  </conditionalFormatting>
  <conditionalFormatting sqref="AI94">
    <cfRule type="expression" dxfId="1985" priority="13347">
      <formula>IF(RIGHT(TEXT(AI94,"0.#"),1)=".",FALSE,TRUE)</formula>
    </cfRule>
    <cfRule type="expression" dxfId="1984" priority="13348">
      <formula>IF(RIGHT(TEXT(AI94,"0.#"),1)=".",TRUE,FALSE)</formula>
    </cfRule>
  </conditionalFormatting>
  <conditionalFormatting sqref="AI93">
    <cfRule type="expression" dxfId="1983" priority="13345">
      <formula>IF(RIGHT(TEXT(AI93,"0.#"),1)=".",FALSE,TRUE)</formula>
    </cfRule>
    <cfRule type="expression" dxfId="1982" priority="13346">
      <formula>IF(RIGHT(TEXT(AI93,"0.#"),1)=".",TRUE,FALSE)</formula>
    </cfRule>
  </conditionalFormatting>
  <conditionalFormatting sqref="AI92">
    <cfRule type="expression" dxfId="1981" priority="13343">
      <formula>IF(RIGHT(TEXT(AI92,"0.#"),1)=".",FALSE,TRUE)</formula>
    </cfRule>
    <cfRule type="expression" dxfId="1980" priority="13344">
      <formula>IF(RIGHT(TEXT(AI92,"0.#"),1)=".",TRUE,FALSE)</formula>
    </cfRule>
  </conditionalFormatting>
  <conditionalFormatting sqref="AM92">
    <cfRule type="expression" dxfId="1979" priority="13341">
      <formula>IF(RIGHT(TEXT(AM92,"0.#"),1)=".",FALSE,TRUE)</formula>
    </cfRule>
    <cfRule type="expression" dxfId="1978" priority="13342">
      <formula>IF(RIGHT(TEXT(AM92,"0.#"),1)=".",TRUE,FALSE)</formula>
    </cfRule>
  </conditionalFormatting>
  <conditionalFormatting sqref="AM93">
    <cfRule type="expression" dxfId="1977" priority="13339">
      <formula>IF(RIGHT(TEXT(AM93,"0.#"),1)=".",FALSE,TRUE)</formula>
    </cfRule>
    <cfRule type="expression" dxfId="1976" priority="13340">
      <formula>IF(RIGHT(TEXT(AM93,"0.#"),1)=".",TRUE,FALSE)</formula>
    </cfRule>
  </conditionalFormatting>
  <conditionalFormatting sqref="AM94">
    <cfRule type="expression" dxfId="1975" priority="13337">
      <formula>IF(RIGHT(TEXT(AM94,"0.#"),1)=".",FALSE,TRUE)</formula>
    </cfRule>
    <cfRule type="expression" dxfId="1974" priority="13338">
      <formula>IF(RIGHT(TEXT(AM94,"0.#"),1)=".",TRUE,FALSE)</formula>
    </cfRule>
  </conditionalFormatting>
  <conditionalFormatting sqref="AE97">
    <cfRule type="expression" dxfId="1973" priority="13323">
      <formula>IF(RIGHT(TEXT(AE97,"0.#"),1)=".",FALSE,TRUE)</formula>
    </cfRule>
    <cfRule type="expression" dxfId="1972" priority="13324">
      <formula>IF(RIGHT(TEXT(AE97,"0.#"),1)=".",TRUE,FALSE)</formula>
    </cfRule>
  </conditionalFormatting>
  <conditionalFormatting sqref="AE98">
    <cfRule type="expression" dxfId="1971" priority="13321">
      <formula>IF(RIGHT(TEXT(AE98,"0.#"),1)=".",FALSE,TRUE)</formula>
    </cfRule>
    <cfRule type="expression" dxfId="1970" priority="13322">
      <formula>IF(RIGHT(TEXT(AE98,"0.#"),1)=".",TRUE,FALSE)</formula>
    </cfRule>
  </conditionalFormatting>
  <conditionalFormatting sqref="AE99">
    <cfRule type="expression" dxfId="1969" priority="13319">
      <formula>IF(RIGHT(TEXT(AE99,"0.#"),1)=".",FALSE,TRUE)</formula>
    </cfRule>
    <cfRule type="expression" dxfId="1968" priority="13320">
      <formula>IF(RIGHT(TEXT(AE99,"0.#"),1)=".",TRUE,FALSE)</formula>
    </cfRule>
  </conditionalFormatting>
  <conditionalFormatting sqref="AI99">
    <cfRule type="expression" dxfId="1967" priority="13317">
      <formula>IF(RIGHT(TEXT(AI99,"0.#"),1)=".",FALSE,TRUE)</formula>
    </cfRule>
    <cfRule type="expression" dxfId="1966" priority="13318">
      <formula>IF(RIGHT(TEXT(AI99,"0.#"),1)=".",TRUE,FALSE)</formula>
    </cfRule>
  </conditionalFormatting>
  <conditionalFormatting sqref="AI98">
    <cfRule type="expression" dxfId="1965" priority="13315">
      <formula>IF(RIGHT(TEXT(AI98,"0.#"),1)=".",FALSE,TRUE)</formula>
    </cfRule>
    <cfRule type="expression" dxfId="1964" priority="13316">
      <formula>IF(RIGHT(TEXT(AI98,"0.#"),1)=".",TRUE,FALSE)</formula>
    </cfRule>
  </conditionalFormatting>
  <conditionalFormatting sqref="AI97">
    <cfRule type="expression" dxfId="1963" priority="13313">
      <formula>IF(RIGHT(TEXT(AI97,"0.#"),1)=".",FALSE,TRUE)</formula>
    </cfRule>
    <cfRule type="expression" dxfId="1962" priority="13314">
      <formula>IF(RIGHT(TEXT(AI97,"0.#"),1)=".",TRUE,FALSE)</formula>
    </cfRule>
  </conditionalFormatting>
  <conditionalFormatting sqref="AM97">
    <cfRule type="expression" dxfId="1961" priority="13311">
      <formula>IF(RIGHT(TEXT(AM97,"0.#"),1)=".",FALSE,TRUE)</formula>
    </cfRule>
    <cfRule type="expression" dxfId="1960" priority="13312">
      <formula>IF(RIGHT(TEXT(AM97,"0.#"),1)=".",TRUE,FALSE)</formula>
    </cfRule>
  </conditionalFormatting>
  <conditionalFormatting sqref="AM98">
    <cfRule type="expression" dxfId="1959" priority="13309">
      <formula>IF(RIGHT(TEXT(AM98,"0.#"),1)=".",FALSE,TRUE)</formula>
    </cfRule>
    <cfRule type="expression" dxfId="1958" priority="13310">
      <formula>IF(RIGHT(TEXT(AM98,"0.#"),1)=".",TRUE,FALSE)</formula>
    </cfRule>
  </conditionalFormatting>
  <conditionalFormatting sqref="AM99">
    <cfRule type="expression" dxfId="1957" priority="13307">
      <formula>IF(RIGHT(TEXT(AM99,"0.#"),1)=".",FALSE,TRUE)</formula>
    </cfRule>
    <cfRule type="expression" dxfId="1956" priority="13308">
      <formula>IF(RIGHT(TEXT(AM99,"0.#"),1)=".",TRUE,FALSE)</formula>
    </cfRule>
  </conditionalFormatting>
  <conditionalFormatting sqref="AI101">
    <cfRule type="expression" dxfId="1955" priority="13293">
      <formula>IF(RIGHT(TEXT(AI101,"0.#"),1)=".",FALSE,TRUE)</formula>
    </cfRule>
    <cfRule type="expression" dxfId="1954" priority="13294">
      <formula>IF(RIGHT(TEXT(AI101,"0.#"),1)=".",TRUE,FALSE)</formula>
    </cfRule>
  </conditionalFormatting>
  <conditionalFormatting sqref="AM101">
    <cfRule type="expression" dxfId="1953" priority="13291">
      <formula>IF(RIGHT(TEXT(AM101,"0.#"),1)=".",FALSE,TRUE)</formula>
    </cfRule>
    <cfRule type="expression" dxfId="1952" priority="13292">
      <formula>IF(RIGHT(TEXT(AM101,"0.#"),1)=".",TRUE,FALSE)</formula>
    </cfRule>
  </conditionalFormatting>
  <conditionalFormatting sqref="AI102">
    <cfRule type="expression" dxfId="1951" priority="13287">
      <formula>IF(RIGHT(TEXT(AI102,"0.#"),1)=".",FALSE,TRUE)</formula>
    </cfRule>
    <cfRule type="expression" dxfId="1950" priority="13288">
      <formula>IF(RIGHT(TEXT(AI102,"0.#"),1)=".",TRUE,FALSE)</formula>
    </cfRule>
  </conditionalFormatting>
  <conditionalFormatting sqref="AM102">
    <cfRule type="expression" dxfId="1949" priority="13285">
      <formula>IF(RIGHT(TEXT(AM102,"0.#"),1)=".",FALSE,TRUE)</formula>
    </cfRule>
    <cfRule type="expression" dxfId="1948" priority="13286">
      <formula>IF(RIGHT(TEXT(AM102,"0.#"),1)=".",TRUE,FALSE)</formula>
    </cfRule>
  </conditionalFormatting>
  <conditionalFormatting sqref="AQ102">
    <cfRule type="expression" dxfId="1947" priority="13283">
      <formula>IF(RIGHT(TEXT(AQ102,"0.#"),1)=".",FALSE,TRUE)</formula>
    </cfRule>
    <cfRule type="expression" dxfId="1946" priority="13284">
      <formula>IF(RIGHT(TEXT(AQ102,"0.#"),1)=".",TRUE,FALSE)</formula>
    </cfRule>
  </conditionalFormatting>
  <conditionalFormatting sqref="AE104">
    <cfRule type="expression" dxfId="1945" priority="13281">
      <formula>IF(RIGHT(TEXT(AE104,"0.#"),1)=".",FALSE,TRUE)</formula>
    </cfRule>
    <cfRule type="expression" dxfId="1944" priority="13282">
      <formula>IF(RIGHT(TEXT(AE104,"0.#"),1)=".",TRUE,FALSE)</formula>
    </cfRule>
  </conditionalFormatting>
  <conditionalFormatting sqref="AI104">
    <cfRule type="expression" dxfId="1943" priority="13279">
      <formula>IF(RIGHT(TEXT(AI104,"0.#"),1)=".",FALSE,TRUE)</formula>
    </cfRule>
    <cfRule type="expression" dxfId="1942" priority="13280">
      <formula>IF(RIGHT(TEXT(AI104,"0.#"),1)=".",TRUE,FALSE)</formula>
    </cfRule>
  </conditionalFormatting>
  <conditionalFormatting sqref="AM104">
    <cfRule type="expression" dxfId="1941" priority="13277">
      <formula>IF(RIGHT(TEXT(AM104,"0.#"),1)=".",FALSE,TRUE)</formula>
    </cfRule>
    <cfRule type="expression" dxfId="1940" priority="13278">
      <formula>IF(RIGHT(TEXT(AM104,"0.#"),1)=".",TRUE,FALSE)</formula>
    </cfRule>
  </conditionalFormatting>
  <conditionalFormatting sqref="AE105">
    <cfRule type="expression" dxfId="1939" priority="13275">
      <formula>IF(RIGHT(TEXT(AE105,"0.#"),1)=".",FALSE,TRUE)</formula>
    </cfRule>
    <cfRule type="expression" dxfId="1938" priority="13276">
      <formula>IF(RIGHT(TEXT(AE105,"0.#"),1)=".",TRUE,FALSE)</formula>
    </cfRule>
  </conditionalFormatting>
  <conditionalFormatting sqref="AI105">
    <cfRule type="expression" dxfId="1937" priority="13273">
      <formula>IF(RIGHT(TEXT(AI105,"0.#"),1)=".",FALSE,TRUE)</formula>
    </cfRule>
    <cfRule type="expression" dxfId="1936" priority="13274">
      <formula>IF(RIGHT(TEXT(AI105,"0.#"),1)=".",TRUE,FALSE)</formula>
    </cfRule>
  </conditionalFormatting>
  <conditionalFormatting sqref="AM105">
    <cfRule type="expression" dxfId="1935" priority="13271">
      <formula>IF(RIGHT(TEXT(AM105,"0.#"),1)=".",FALSE,TRUE)</formula>
    </cfRule>
    <cfRule type="expression" dxfId="1934" priority="13272">
      <formula>IF(RIGHT(TEXT(AM105,"0.#"),1)=".",TRUE,FALSE)</formula>
    </cfRule>
  </conditionalFormatting>
  <conditionalFormatting sqref="AE107">
    <cfRule type="expression" dxfId="1933" priority="13267">
      <formula>IF(RIGHT(TEXT(AE107,"0.#"),1)=".",FALSE,TRUE)</formula>
    </cfRule>
    <cfRule type="expression" dxfId="1932" priority="13268">
      <formula>IF(RIGHT(TEXT(AE107,"0.#"),1)=".",TRUE,FALSE)</formula>
    </cfRule>
  </conditionalFormatting>
  <conditionalFormatting sqref="AI107">
    <cfRule type="expression" dxfId="1931" priority="13265">
      <formula>IF(RIGHT(TEXT(AI107,"0.#"),1)=".",FALSE,TRUE)</formula>
    </cfRule>
    <cfRule type="expression" dxfId="1930" priority="13266">
      <formula>IF(RIGHT(TEXT(AI107,"0.#"),1)=".",TRUE,FALSE)</formula>
    </cfRule>
  </conditionalFormatting>
  <conditionalFormatting sqref="AM107">
    <cfRule type="expression" dxfId="1929" priority="13263">
      <formula>IF(RIGHT(TEXT(AM107,"0.#"),1)=".",FALSE,TRUE)</formula>
    </cfRule>
    <cfRule type="expression" dxfId="1928" priority="13264">
      <formula>IF(RIGHT(TEXT(AM107,"0.#"),1)=".",TRUE,FALSE)</formula>
    </cfRule>
  </conditionalFormatting>
  <conditionalFormatting sqref="AE108">
    <cfRule type="expression" dxfId="1927" priority="13261">
      <formula>IF(RIGHT(TEXT(AE108,"0.#"),1)=".",FALSE,TRUE)</formula>
    </cfRule>
    <cfRule type="expression" dxfId="1926" priority="13262">
      <formula>IF(RIGHT(TEXT(AE108,"0.#"),1)=".",TRUE,FALSE)</formula>
    </cfRule>
  </conditionalFormatting>
  <conditionalFormatting sqref="AI108">
    <cfRule type="expression" dxfId="1925" priority="13259">
      <formula>IF(RIGHT(TEXT(AI108,"0.#"),1)=".",FALSE,TRUE)</formula>
    </cfRule>
    <cfRule type="expression" dxfId="1924" priority="13260">
      <formula>IF(RIGHT(TEXT(AI108,"0.#"),1)=".",TRUE,FALSE)</formula>
    </cfRule>
  </conditionalFormatting>
  <conditionalFormatting sqref="AM108">
    <cfRule type="expression" dxfId="1923" priority="13257">
      <formula>IF(RIGHT(TEXT(AM108,"0.#"),1)=".",FALSE,TRUE)</formula>
    </cfRule>
    <cfRule type="expression" dxfId="1922" priority="13258">
      <formula>IF(RIGHT(TEXT(AM108,"0.#"),1)=".",TRUE,FALSE)</formula>
    </cfRule>
  </conditionalFormatting>
  <conditionalFormatting sqref="AE110">
    <cfRule type="expression" dxfId="1921" priority="13253">
      <formula>IF(RIGHT(TEXT(AE110,"0.#"),1)=".",FALSE,TRUE)</formula>
    </cfRule>
    <cfRule type="expression" dxfId="1920" priority="13254">
      <formula>IF(RIGHT(TEXT(AE110,"0.#"),1)=".",TRUE,FALSE)</formula>
    </cfRule>
  </conditionalFormatting>
  <conditionalFormatting sqref="AI110">
    <cfRule type="expression" dxfId="1919" priority="13251">
      <formula>IF(RIGHT(TEXT(AI110,"0.#"),1)=".",FALSE,TRUE)</formula>
    </cfRule>
    <cfRule type="expression" dxfId="1918" priority="13252">
      <formula>IF(RIGHT(TEXT(AI110,"0.#"),1)=".",TRUE,FALSE)</formula>
    </cfRule>
  </conditionalFormatting>
  <conditionalFormatting sqref="AM110">
    <cfRule type="expression" dxfId="1917" priority="13249">
      <formula>IF(RIGHT(TEXT(AM110,"0.#"),1)=".",FALSE,TRUE)</formula>
    </cfRule>
    <cfRule type="expression" dxfId="1916" priority="13250">
      <formula>IF(RIGHT(TEXT(AM110,"0.#"),1)=".",TRUE,FALSE)</formula>
    </cfRule>
  </conditionalFormatting>
  <conditionalFormatting sqref="AE111">
    <cfRule type="expression" dxfId="1915" priority="13247">
      <formula>IF(RIGHT(TEXT(AE111,"0.#"),1)=".",FALSE,TRUE)</formula>
    </cfRule>
    <cfRule type="expression" dxfId="1914" priority="13248">
      <formula>IF(RIGHT(TEXT(AE111,"0.#"),1)=".",TRUE,FALSE)</formula>
    </cfRule>
  </conditionalFormatting>
  <conditionalFormatting sqref="AI111">
    <cfRule type="expression" dxfId="1913" priority="13245">
      <formula>IF(RIGHT(TEXT(AI111,"0.#"),1)=".",FALSE,TRUE)</formula>
    </cfRule>
    <cfRule type="expression" dxfId="1912" priority="13246">
      <formula>IF(RIGHT(TEXT(AI111,"0.#"),1)=".",TRUE,FALSE)</formula>
    </cfRule>
  </conditionalFormatting>
  <conditionalFormatting sqref="AM111">
    <cfRule type="expression" dxfId="1911" priority="13243">
      <formula>IF(RIGHT(TEXT(AM111,"0.#"),1)=".",FALSE,TRUE)</formula>
    </cfRule>
    <cfRule type="expression" dxfId="1910" priority="13244">
      <formula>IF(RIGHT(TEXT(AM111,"0.#"),1)=".",TRUE,FALSE)</formula>
    </cfRule>
  </conditionalFormatting>
  <conditionalFormatting sqref="AE113">
    <cfRule type="expression" dxfId="1909" priority="13239">
      <formula>IF(RIGHT(TEXT(AE113,"0.#"),1)=".",FALSE,TRUE)</formula>
    </cfRule>
    <cfRule type="expression" dxfId="1908" priority="13240">
      <formula>IF(RIGHT(TEXT(AE113,"0.#"),1)=".",TRUE,FALSE)</formula>
    </cfRule>
  </conditionalFormatting>
  <conditionalFormatting sqref="AI113">
    <cfRule type="expression" dxfId="1907" priority="13237">
      <formula>IF(RIGHT(TEXT(AI113,"0.#"),1)=".",FALSE,TRUE)</formula>
    </cfRule>
    <cfRule type="expression" dxfId="1906" priority="13238">
      <formula>IF(RIGHT(TEXT(AI113,"0.#"),1)=".",TRUE,FALSE)</formula>
    </cfRule>
  </conditionalFormatting>
  <conditionalFormatting sqref="AM113">
    <cfRule type="expression" dxfId="1905" priority="13235">
      <formula>IF(RIGHT(TEXT(AM113,"0.#"),1)=".",FALSE,TRUE)</formula>
    </cfRule>
    <cfRule type="expression" dxfId="1904" priority="13236">
      <formula>IF(RIGHT(TEXT(AM113,"0.#"),1)=".",TRUE,FALSE)</formula>
    </cfRule>
  </conditionalFormatting>
  <conditionalFormatting sqref="AE114">
    <cfRule type="expression" dxfId="1903" priority="13233">
      <formula>IF(RIGHT(TEXT(AE114,"0.#"),1)=".",FALSE,TRUE)</formula>
    </cfRule>
    <cfRule type="expression" dxfId="1902" priority="13234">
      <formula>IF(RIGHT(TEXT(AE114,"0.#"),1)=".",TRUE,FALSE)</formula>
    </cfRule>
  </conditionalFormatting>
  <conditionalFormatting sqref="AI114">
    <cfRule type="expression" dxfId="1901" priority="13231">
      <formula>IF(RIGHT(TEXT(AI114,"0.#"),1)=".",FALSE,TRUE)</formula>
    </cfRule>
    <cfRule type="expression" dxfId="1900" priority="13232">
      <formula>IF(RIGHT(TEXT(AI114,"0.#"),1)=".",TRUE,FALSE)</formula>
    </cfRule>
  </conditionalFormatting>
  <conditionalFormatting sqref="AM114">
    <cfRule type="expression" dxfId="1899" priority="13229">
      <formula>IF(RIGHT(TEXT(AM114,"0.#"),1)=".",FALSE,TRUE)</formula>
    </cfRule>
    <cfRule type="expression" dxfId="1898" priority="13230">
      <formula>IF(RIGHT(TEXT(AM114,"0.#"),1)=".",TRUE,FALSE)</formula>
    </cfRule>
  </conditionalFormatting>
  <conditionalFormatting sqref="AQ116">
    <cfRule type="expression" dxfId="1897" priority="13225">
      <formula>IF(RIGHT(TEXT(AQ116,"0.#"),1)=".",FALSE,TRUE)</formula>
    </cfRule>
    <cfRule type="expression" dxfId="1896" priority="13226">
      <formula>IF(RIGHT(TEXT(AQ116,"0.#"),1)=".",TRUE,FALSE)</formula>
    </cfRule>
  </conditionalFormatting>
  <conditionalFormatting sqref="AM116">
    <cfRule type="expression" dxfId="1895" priority="13221">
      <formula>IF(RIGHT(TEXT(AM116,"0.#"),1)=".",FALSE,TRUE)</formula>
    </cfRule>
    <cfRule type="expression" dxfId="1894" priority="13222">
      <formula>IF(RIGHT(TEXT(AM116,"0.#"),1)=".",TRUE,FALSE)</formula>
    </cfRule>
  </conditionalFormatting>
  <conditionalFormatting sqref="AM117">
    <cfRule type="expression" dxfId="1893" priority="13219">
      <formula>IF(RIGHT(TEXT(AM117,"0.#"),1)=".",FALSE,TRUE)</formula>
    </cfRule>
    <cfRule type="expression" dxfId="1892" priority="13220">
      <formula>IF(RIGHT(TEXT(AM117,"0.#"),1)=".",TRUE,FALSE)</formula>
    </cfRule>
  </conditionalFormatting>
  <conditionalFormatting sqref="AQ117">
    <cfRule type="expression" dxfId="1891" priority="13213">
      <formula>IF(RIGHT(TEXT(AQ117,"0.#"),1)=".",FALSE,TRUE)</formula>
    </cfRule>
    <cfRule type="expression" dxfId="1890" priority="13214">
      <formula>IF(RIGHT(TEXT(AQ117,"0.#"),1)=".",TRUE,FALSE)</formula>
    </cfRule>
  </conditionalFormatting>
  <conditionalFormatting sqref="AE119 AQ119">
    <cfRule type="expression" dxfId="1889" priority="13211">
      <formula>IF(RIGHT(TEXT(AE119,"0.#"),1)=".",FALSE,TRUE)</formula>
    </cfRule>
    <cfRule type="expression" dxfId="1888" priority="13212">
      <formula>IF(RIGHT(TEXT(AE119,"0.#"),1)=".",TRUE,FALSE)</formula>
    </cfRule>
  </conditionalFormatting>
  <conditionalFormatting sqref="AI119">
    <cfRule type="expression" dxfId="1887" priority="13209">
      <formula>IF(RIGHT(TEXT(AI119,"0.#"),1)=".",FALSE,TRUE)</formula>
    </cfRule>
    <cfRule type="expression" dxfId="1886" priority="13210">
      <formula>IF(RIGHT(TEXT(AI119,"0.#"),1)=".",TRUE,FALSE)</formula>
    </cfRule>
  </conditionalFormatting>
  <conditionalFormatting sqref="AM119">
    <cfRule type="expression" dxfId="1885" priority="13207">
      <formula>IF(RIGHT(TEXT(AM119,"0.#"),1)=".",FALSE,TRUE)</formula>
    </cfRule>
    <cfRule type="expression" dxfId="1884" priority="13208">
      <formula>IF(RIGHT(TEXT(AM119,"0.#"),1)=".",TRUE,FALSE)</formula>
    </cfRule>
  </conditionalFormatting>
  <conditionalFormatting sqref="AQ120">
    <cfRule type="expression" dxfId="1883" priority="13199">
      <formula>IF(RIGHT(TEXT(AQ120,"0.#"),1)=".",FALSE,TRUE)</formula>
    </cfRule>
    <cfRule type="expression" dxfId="1882" priority="13200">
      <formula>IF(RIGHT(TEXT(AQ120,"0.#"),1)=".",TRUE,FALSE)</formula>
    </cfRule>
  </conditionalFormatting>
  <conditionalFormatting sqref="AE122 AQ122">
    <cfRule type="expression" dxfId="1881" priority="13197">
      <formula>IF(RIGHT(TEXT(AE122,"0.#"),1)=".",FALSE,TRUE)</formula>
    </cfRule>
    <cfRule type="expression" dxfId="1880" priority="13198">
      <formula>IF(RIGHT(TEXT(AE122,"0.#"),1)=".",TRUE,FALSE)</formula>
    </cfRule>
  </conditionalFormatting>
  <conditionalFormatting sqref="AI122">
    <cfRule type="expression" dxfId="1879" priority="13195">
      <formula>IF(RIGHT(TEXT(AI122,"0.#"),1)=".",FALSE,TRUE)</formula>
    </cfRule>
    <cfRule type="expression" dxfId="1878" priority="13196">
      <formula>IF(RIGHT(TEXT(AI122,"0.#"),1)=".",TRUE,FALSE)</formula>
    </cfRule>
  </conditionalFormatting>
  <conditionalFormatting sqref="AM122">
    <cfRule type="expression" dxfId="1877" priority="13193">
      <formula>IF(RIGHT(TEXT(AM122,"0.#"),1)=".",FALSE,TRUE)</formula>
    </cfRule>
    <cfRule type="expression" dxfId="1876" priority="13194">
      <formula>IF(RIGHT(TEXT(AM122,"0.#"),1)=".",TRUE,FALSE)</formula>
    </cfRule>
  </conditionalFormatting>
  <conditionalFormatting sqref="AQ123">
    <cfRule type="expression" dxfId="1875" priority="13185">
      <formula>IF(RIGHT(TEXT(AQ123,"0.#"),1)=".",FALSE,TRUE)</formula>
    </cfRule>
    <cfRule type="expression" dxfId="1874" priority="13186">
      <formula>IF(RIGHT(TEXT(AQ123,"0.#"),1)=".",TRUE,FALSE)</formula>
    </cfRule>
  </conditionalFormatting>
  <conditionalFormatting sqref="AE125 AQ125">
    <cfRule type="expression" dxfId="1873" priority="13183">
      <formula>IF(RIGHT(TEXT(AE125,"0.#"),1)=".",FALSE,TRUE)</formula>
    </cfRule>
    <cfRule type="expression" dxfId="1872" priority="13184">
      <formula>IF(RIGHT(TEXT(AE125,"0.#"),1)=".",TRUE,FALSE)</formula>
    </cfRule>
  </conditionalFormatting>
  <conditionalFormatting sqref="AI125">
    <cfRule type="expression" dxfId="1871" priority="13181">
      <formula>IF(RIGHT(TEXT(AI125,"0.#"),1)=".",FALSE,TRUE)</formula>
    </cfRule>
    <cfRule type="expression" dxfId="1870" priority="13182">
      <formula>IF(RIGHT(TEXT(AI125,"0.#"),1)=".",TRUE,FALSE)</formula>
    </cfRule>
  </conditionalFormatting>
  <conditionalFormatting sqref="AM125">
    <cfRule type="expression" dxfId="1869" priority="13179">
      <formula>IF(RIGHT(TEXT(AM125,"0.#"),1)=".",FALSE,TRUE)</formula>
    </cfRule>
    <cfRule type="expression" dxfId="1868" priority="13180">
      <formula>IF(RIGHT(TEXT(AM125,"0.#"),1)=".",TRUE,FALSE)</formula>
    </cfRule>
  </conditionalFormatting>
  <conditionalFormatting sqref="AQ126">
    <cfRule type="expression" dxfId="1867" priority="13171">
      <formula>IF(RIGHT(TEXT(AQ126,"0.#"),1)=".",FALSE,TRUE)</formula>
    </cfRule>
    <cfRule type="expression" dxfId="1866" priority="13172">
      <formula>IF(RIGHT(TEXT(AQ126,"0.#"),1)=".",TRUE,FALSE)</formula>
    </cfRule>
  </conditionalFormatting>
  <conditionalFormatting sqref="AE128 AQ128">
    <cfRule type="expression" dxfId="1865" priority="13169">
      <formula>IF(RIGHT(TEXT(AE128,"0.#"),1)=".",FALSE,TRUE)</formula>
    </cfRule>
    <cfRule type="expression" dxfId="1864" priority="13170">
      <formula>IF(RIGHT(TEXT(AE128,"0.#"),1)=".",TRUE,FALSE)</formula>
    </cfRule>
  </conditionalFormatting>
  <conditionalFormatting sqref="AI128">
    <cfRule type="expression" dxfId="1863" priority="13167">
      <formula>IF(RIGHT(TEXT(AI128,"0.#"),1)=".",FALSE,TRUE)</formula>
    </cfRule>
    <cfRule type="expression" dxfId="1862" priority="13168">
      <formula>IF(RIGHT(TEXT(AI128,"0.#"),1)=".",TRUE,FALSE)</formula>
    </cfRule>
  </conditionalFormatting>
  <conditionalFormatting sqref="AM128">
    <cfRule type="expression" dxfId="1861" priority="13165">
      <formula>IF(RIGHT(TEXT(AM128,"0.#"),1)=".",FALSE,TRUE)</formula>
    </cfRule>
    <cfRule type="expression" dxfId="1860" priority="13166">
      <formula>IF(RIGHT(TEXT(AM128,"0.#"),1)=".",TRUE,FALSE)</formula>
    </cfRule>
  </conditionalFormatting>
  <conditionalFormatting sqref="AQ129">
    <cfRule type="expression" dxfId="1859" priority="13157">
      <formula>IF(RIGHT(TEXT(AQ129,"0.#"),1)=".",FALSE,TRUE)</formula>
    </cfRule>
    <cfRule type="expression" dxfId="1858" priority="13158">
      <formula>IF(RIGHT(TEXT(AQ129,"0.#"),1)=".",TRUE,FALSE)</formula>
    </cfRule>
  </conditionalFormatting>
  <conditionalFormatting sqref="AE75">
    <cfRule type="expression" dxfId="1857" priority="13155">
      <formula>IF(RIGHT(TEXT(AE75,"0.#"),1)=".",FALSE,TRUE)</formula>
    </cfRule>
    <cfRule type="expression" dxfId="1856" priority="13156">
      <formula>IF(RIGHT(TEXT(AE75,"0.#"),1)=".",TRUE,FALSE)</formula>
    </cfRule>
  </conditionalFormatting>
  <conditionalFormatting sqref="AE76">
    <cfRule type="expression" dxfId="1855" priority="13153">
      <formula>IF(RIGHT(TEXT(AE76,"0.#"),1)=".",FALSE,TRUE)</formula>
    </cfRule>
    <cfRule type="expression" dxfId="1854" priority="13154">
      <formula>IF(RIGHT(TEXT(AE76,"0.#"),1)=".",TRUE,FALSE)</formula>
    </cfRule>
  </conditionalFormatting>
  <conditionalFormatting sqref="AE77">
    <cfRule type="expression" dxfId="1853" priority="13151">
      <formula>IF(RIGHT(TEXT(AE77,"0.#"),1)=".",FALSE,TRUE)</formula>
    </cfRule>
    <cfRule type="expression" dxfId="1852" priority="13152">
      <formula>IF(RIGHT(TEXT(AE77,"0.#"),1)=".",TRUE,FALSE)</formula>
    </cfRule>
  </conditionalFormatting>
  <conditionalFormatting sqref="AI77">
    <cfRule type="expression" dxfId="1851" priority="13149">
      <formula>IF(RIGHT(TEXT(AI77,"0.#"),1)=".",FALSE,TRUE)</formula>
    </cfRule>
    <cfRule type="expression" dxfId="1850" priority="13150">
      <formula>IF(RIGHT(TEXT(AI77,"0.#"),1)=".",TRUE,FALSE)</formula>
    </cfRule>
  </conditionalFormatting>
  <conditionalFormatting sqref="AI76">
    <cfRule type="expression" dxfId="1849" priority="13147">
      <formula>IF(RIGHT(TEXT(AI76,"0.#"),1)=".",FALSE,TRUE)</formula>
    </cfRule>
    <cfRule type="expression" dxfId="1848" priority="13148">
      <formula>IF(RIGHT(TEXT(AI76,"0.#"),1)=".",TRUE,FALSE)</formula>
    </cfRule>
  </conditionalFormatting>
  <conditionalFormatting sqref="AI75">
    <cfRule type="expression" dxfId="1847" priority="13145">
      <formula>IF(RIGHT(TEXT(AI75,"0.#"),1)=".",FALSE,TRUE)</formula>
    </cfRule>
    <cfRule type="expression" dxfId="1846" priority="13146">
      <formula>IF(RIGHT(TEXT(AI75,"0.#"),1)=".",TRUE,FALSE)</formula>
    </cfRule>
  </conditionalFormatting>
  <conditionalFormatting sqref="AM75">
    <cfRule type="expression" dxfId="1845" priority="13143">
      <formula>IF(RIGHT(TEXT(AM75,"0.#"),1)=".",FALSE,TRUE)</formula>
    </cfRule>
    <cfRule type="expression" dxfId="1844" priority="13144">
      <formula>IF(RIGHT(TEXT(AM75,"0.#"),1)=".",TRUE,FALSE)</formula>
    </cfRule>
  </conditionalFormatting>
  <conditionalFormatting sqref="AM76">
    <cfRule type="expression" dxfId="1843" priority="13141">
      <formula>IF(RIGHT(TEXT(AM76,"0.#"),1)=".",FALSE,TRUE)</formula>
    </cfRule>
    <cfRule type="expression" dxfId="1842" priority="13142">
      <formula>IF(RIGHT(TEXT(AM76,"0.#"),1)=".",TRUE,FALSE)</formula>
    </cfRule>
  </conditionalFormatting>
  <conditionalFormatting sqref="AM77">
    <cfRule type="expression" dxfId="1841" priority="13139">
      <formula>IF(RIGHT(TEXT(AM77,"0.#"),1)=".",FALSE,TRUE)</formula>
    </cfRule>
    <cfRule type="expression" dxfId="1840" priority="13140">
      <formula>IF(RIGHT(TEXT(AM77,"0.#"),1)=".",TRUE,FALSE)</formula>
    </cfRule>
  </conditionalFormatting>
  <conditionalFormatting sqref="AI135 AM134:AM135 AQ134:AQ135 AU134:AU135">
    <cfRule type="expression" dxfId="1839" priority="13125">
      <formula>IF(RIGHT(TEXT(AI134,"0.#"),1)=".",FALSE,TRUE)</formula>
    </cfRule>
    <cfRule type="expression" dxfId="1838" priority="13126">
      <formula>IF(RIGHT(TEXT(AI134,"0.#"),1)=".",TRUE,FALSE)</formula>
    </cfRule>
  </conditionalFormatting>
  <conditionalFormatting sqref="AE433">
    <cfRule type="expression" dxfId="1837" priority="13095">
      <formula>IF(RIGHT(TEXT(AE433,"0.#"),1)=".",FALSE,TRUE)</formula>
    </cfRule>
    <cfRule type="expression" dxfId="1836" priority="13096">
      <formula>IF(RIGHT(TEXT(AE433,"0.#"),1)=".",TRUE,FALSE)</formula>
    </cfRule>
  </conditionalFormatting>
  <conditionalFormatting sqref="AM435">
    <cfRule type="expression" dxfId="1835" priority="13079">
      <formula>IF(RIGHT(TEXT(AM435,"0.#"),1)=".",FALSE,TRUE)</formula>
    </cfRule>
    <cfRule type="expression" dxfId="1834" priority="13080">
      <formula>IF(RIGHT(TEXT(AM435,"0.#"),1)=".",TRUE,FALSE)</formula>
    </cfRule>
  </conditionalFormatting>
  <conditionalFormatting sqref="AE434">
    <cfRule type="expression" dxfId="1833" priority="13093">
      <formula>IF(RIGHT(TEXT(AE434,"0.#"),1)=".",FALSE,TRUE)</formula>
    </cfRule>
    <cfRule type="expression" dxfId="1832" priority="13094">
      <formula>IF(RIGHT(TEXT(AE434,"0.#"),1)=".",TRUE,FALSE)</formula>
    </cfRule>
  </conditionalFormatting>
  <conditionalFormatting sqref="AE435">
    <cfRule type="expression" dxfId="1831" priority="13091">
      <formula>IF(RIGHT(TEXT(AE435,"0.#"),1)=".",FALSE,TRUE)</formula>
    </cfRule>
    <cfRule type="expression" dxfId="1830" priority="13092">
      <formula>IF(RIGHT(TEXT(AE435,"0.#"),1)=".",TRUE,FALSE)</formula>
    </cfRule>
  </conditionalFormatting>
  <conditionalFormatting sqref="AM433">
    <cfRule type="expression" dxfId="1829" priority="13083">
      <formula>IF(RIGHT(TEXT(AM433,"0.#"),1)=".",FALSE,TRUE)</formula>
    </cfRule>
    <cfRule type="expression" dxfId="1828" priority="13084">
      <formula>IF(RIGHT(TEXT(AM433,"0.#"),1)=".",TRUE,FALSE)</formula>
    </cfRule>
  </conditionalFormatting>
  <conditionalFormatting sqref="AM434">
    <cfRule type="expression" dxfId="1827" priority="13081">
      <formula>IF(RIGHT(TEXT(AM434,"0.#"),1)=".",FALSE,TRUE)</formula>
    </cfRule>
    <cfRule type="expression" dxfId="1826" priority="13082">
      <formula>IF(RIGHT(TEXT(AM434,"0.#"),1)=".",TRUE,FALSE)</formula>
    </cfRule>
  </conditionalFormatting>
  <conditionalFormatting sqref="AU433">
    <cfRule type="expression" dxfId="1825" priority="13071">
      <formula>IF(RIGHT(TEXT(AU433,"0.#"),1)=".",FALSE,TRUE)</formula>
    </cfRule>
    <cfRule type="expression" dxfId="1824" priority="13072">
      <formula>IF(RIGHT(TEXT(AU433,"0.#"),1)=".",TRUE,FALSE)</formula>
    </cfRule>
  </conditionalFormatting>
  <conditionalFormatting sqref="AU434">
    <cfRule type="expression" dxfId="1823" priority="13069">
      <formula>IF(RIGHT(TEXT(AU434,"0.#"),1)=".",FALSE,TRUE)</formula>
    </cfRule>
    <cfRule type="expression" dxfId="1822" priority="13070">
      <formula>IF(RIGHT(TEXT(AU434,"0.#"),1)=".",TRUE,FALSE)</formula>
    </cfRule>
  </conditionalFormatting>
  <conditionalFormatting sqref="AU435">
    <cfRule type="expression" dxfId="1821" priority="13067">
      <formula>IF(RIGHT(TEXT(AU435,"0.#"),1)=".",FALSE,TRUE)</formula>
    </cfRule>
    <cfRule type="expression" dxfId="1820" priority="13068">
      <formula>IF(RIGHT(TEXT(AU435,"0.#"),1)=".",TRUE,FALSE)</formula>
    </cfRule>
  </conditionalFormatting>
  <conditionalFormatting sqref="AI435">
    <cfRule type="expression" dxfId="1819" priority="13001">
      <formula>IF(RIGHT(TEXT(AI435,"0.#"),1)=".",FALSE,TRUE)</formula>
    </cfRule>
    <cfRule type="expression" dxfId="1818" priority="13002">
      <formula>IF(RIGHT(TEXT(AI435,"0.#"),1)=".",TRUE,FALSE)</formula>
    </cfRule>
  </conditionalFormatting>
  <conditionalFormatting sqref="AI433">
    <cfRule type="expression" dxfId="1817" priority="13005">
      <formula>IF(RIGHT(TEXT(AI433,"0.#"),1)=".",FALSE,TRUE)</formula>
    </cfRule>
    <cfRule type="expression" dxfId="1816" priority="13006">
      <formula>IF(RIGHT(TEXT(AI433,"0.#"),1)=".",TRUE,FALSE)</formula>
    </cfRule>
  </conditionalFormatting>
  <conditionalFormatting sqref="AI434">
    <cfRule type="expression" dxfId="1815" priority="13003">
      <formula>IF(RIGHT(TEXT(AI434,"0.#"),1)=".",FALSE,TRUE)</formula>
    </cfRule>
    <cfRule type="expression" dxfId="1814" priority="13004">
      <formula>IF(RIGHT(TEXT(AI434,"0.#"),1)=".",TRUE,FALSE)</formula>
    </cfRule>
  </conditionalFormatting>
  <conditionalFormatting sqref="AQ434">
    <cfRule type="expression" dxfId="1813" priority="12987">
      <formula>IF(RIGHT(TEXT(AQ434,"0.#"),1)=".",FALSE,TRUE)</formula>
    </cfRule>
    <cfRule type="expression" dxfId="1812" priority="12988">
      <formula>IF(RIGHT(TEXT(AQ434,"0.#"),1)=".",TRUE,FALSE)</formula>
    </cfRule>
  </conditionalFormatting>
  <conditionalFormatting sqref="AQ435">
    <cfRule type="expression" dxfId="1811" priority="12973">
      <formula>IF(RIGHT(TEXT(AQ435,"0.#"),1)=".",FALSE,TRUE)</formula>
    </cfRule>
    <cfRule type="expression" dxfId="1810" priority="12974">
      <formula>IF(RIGHT(TEXT(AQ435,"0.#"),1)=".",TRUE,FALSE)</formula>
    </cfRule>
  </conditionalFormatting>
  <conditionalFormatting sqref="AQ433">
    <cfRule type="expression" dxfId="1809" priority="12971">
      <formula>IF(RIGHT(TEXT(AQ433,"0.#"),1)=".",FALSE,TRUE)</formula>
    </cfRule>
    <cfRule type="expression" dxfId="1808" priority="12972">
      <formula>IF(RIGHT(TEXT(AQ433,"0.#"),1)=".",TRUE,FALSE)</formula>
    </cfRule>
  </conditionalFormatting>
  <conditionalFormatting sqref="AL839:AO866">
    <cfRule type="expression" dxfId="1807" priority="6695">
      <formula>IF(AND(AL839&gt;=0, RIGHT(TEXT(AL839,"0.#"),1)&lt;&gt;"."),TRUE,FALSE)</formula>
    </cfRule>
    <cfRule type="expression" dxfId="1806" priority="6696">
      <formula>IF(AND(AL839&gt;=0, RIGHT(TEXT(AL839,"0.#"),1)="."),TRUE,FALSE)</formula>
    </cfRule>
    <cfRule type="expression" dxfId="1805" priority="6697">
      <formula>IF(AND(AL839&lt;0, RIGHT(TEXT(AL839,"0.#"),1)&lt;&gt;"."),TRUE,FALSE)</formula>
    </cfRule>
    <cfRule type="expression" dxfId="1804" priority="6698">
      <formula>IF(AND(AL839&lt;0, RIGHT(TEXT(AL839,"0.#"),1)="."),TRUE,FALSE)</formula>
    </cfRule>
  </conditionalFormatting>
  <conditionalFormatting sqref="AQ53:AQ55">
    <cfRule type="expression" dxfId="1803" priority="4717">
      <formula>IF(RIGHT(TEXT(AQ53,"0.#"),1)=".",FALSE,TRUE)</formula>
    </cfRule>
    <cfRule type="expression" dxfId="1802" priority="4718">
      <formula>IF(RIGHT(TEXT(AQ53,"0.#"),1)=".",TRUE,FALSE)</formula>
    </cfRule>
  </conditionalFormatting>
  <conditionalFormatting sqref="AU53:AU55">
    <cfRule type="expression" dxfId="1801" priority="4715">
      <formula>IF(RIGHT(TEXT(AU53,"0.#"),1)=".",FALSE,TRUE)</formula>
    </cfRule>
    <cfRule type="expression" dxfId="1800" priority="4716">
      <formula>IF(RIGHT(TEXT(AU53,"0.#"),1)=".",TRUE,FALSE)</formula>
    </cfRule>
  </conditionalFormatting>
  <conditionalFormatting sqref="AQ60:AQ62">
    <cfRule type="expression" dxfId="1799" priority="4713">
      <formula>IF(RIGHT(TEXT(AQ60,"0.#"),1)=".",FALSE,TRUE)</formula>
    </cfRule>
    <cfRule type="expression" dxfId="1798" priority="4714">
      <formula>IF(RIGHT(TEXT(AQ60,"0.#"),1)=".",TRUE,FALSE)</formula>
    </cfRule>
  </conditionalFormatting>
  <conditionalFormatting sqref="AU60:AU62">
    <cfRule type="expression" dxfId="1797" priority="4711">
      <formula>IF(RIGHT(TEXT(AU60,"0.#"),1)=".",FALSE,TRUE)</formula>
    </cfRule>
    <cfRule type="expression" dxfId="1796" priority="4712">
      <formula>IF(RIGHT(TEXT(AU60,"0.#"),1)=".",TRUE,FALSE)</formula>
    </cfRule>
  </conditionalFormatting>
  <conditionalFormatting sqref="AQ75:AQ77">
    <cfRule type="expression" dxfId="1795" priority="4709">
      <formula>IF(RIGHT(TEXT(AQ75,"0.#"),1)=".",FALSE,TRUE)</formula>
    </cfRule>
    <cfRule type="expression" dxfId="1794" priority="4710">
      <formula>IF(RIGHT(TEXT(AQ75,"0.#"),1)=".",TRUE,FALSE)</formula>
    </cfRule>
  </conditionalFormatting>
  <conditionalFormatting sqref="AU75:AU77">
    <cfRule type="expression" dxfId="1793" priority="4707">
      <formula>IF(RIGHT(TEXT(AU75,"0.#"),1)=".",FALSE,TRUE)</formula>
    </cfRule>
    <cfRule type="expression" dxfId="1792" priority="4708">
      <formula>IF(RIGHT(TEXT(AU75,"0.#"),1)=".",TRUE,FALSE)</formula>
    </cfRule>
  </conditionalFormatting>
  <conditionalFormatting sqref="AQ87:AQ89">
    <cfRule type="expression" dxfId="1791" priority="4705">
      <formula>IF(RIGHT(TEXT(AQ87,"0.#"),1)=".",FALSE,TRUE)</formula>
    </cfRule>
    <cfRule type="expression" dxfId="1790" priority="4706">
      <formula>IF(RIGHT(TEXT(AQ87,"0.#"),1)=".",TRUE,FALSE)</formula>
    </cfRule>
  </conditionalFormatting>
  <conditionalFormatting sqref="AU87:AU89">
    <cfRule type="expression" dxfId="1789" priority="4703">
      <formula>IF(RIGHT(TEXT(AU87,"0.#"),1)=".",FALSE,TRUE)</formula>
    </cfRule>
    <cfRule type="expression" dxfId="1788" priority="4704">
      <formula>IF(RIGHT(TEXT(AU87,"0.#"),1)=".",TRUE,FALSE)</formula>
    </cfRule>
  </conditionalFormatting>
  <conditionalFormatting sqref="AQ92:AQ94">
    <cfRule type="expression" dxfId="1787" priority="4701">
      <formula>IF(RIGHT(TEXT(AQ92,"0.#"),1)=".",FALSE,TRUE)</formula>
    </cfRule>
    <cfRule type="expression" dxfId="1786" priority="4702">
      <formula>IF(RIGHT(TEXT(AQ92,"0.#"),1)=".",TRUE,FALSE)</formula>
    </cfRule>
  </conditionalFormatting>
  <conditionalFormatting sqref="AU92:AU94">
    <cfRule type="expression" dxfId="1785" priority="4699">
      <formula>IF(RIGHT(TEXT(AU92,"0.#"),1)=".",FALSE,TRUE)</formula>
    </cfRule>
    <cfRule type="expression" dxfId="1784" priority="4700">
      <formula>IF(RIGHT(TEXT(AU92,"0.#"),1)=".",TRUE,FALSE)</formula>
    </cfRule>
  </conditionalFormatting>
  <conditionalFormatting sqref="AQ97:AQ99">
    <cfRule type="expression" dxfId="1783" priority="4697">
      <formula>IF(RIGHT(TEXT(AQ97,"0.#"),1)=".",FALSE,TRUE)</formula>
    </cfRule>
    <cfRule type="expression" dxfId="1782" priority="4698">
      <formula>IF(RIGHT(TEXT(AQ97,"0.#"),1)=".",TRUE,FALSE)</formula>
    </cfRule>
  </conditionalFormatting>
  <conditionalFormatting sqref="AU97:AU99">
    <cfRule type="expression" dxfId="1781" priority="4695">
      <formula>IF(RIGHT(TEXT(AU97,"0.#"),1)=".",FALSE,TRUE)</formula>
    </cfRule>
    <cfRule type="expression" dxfId="1780" priority="4696">
      <formula>IF(RIGHT(TEXT(AU97,"0.#"),1)=".",TRUE,FALSE)</formula>
    </cfRule>
  </conditionalFormatting>
  <conditionalFormatting sqref="AE458">
    <cfRule type="expression" dxfId="1779" priority="4389">
      <formula>IF(RIGHT(TEXT(AE458,"0.#"),1)=".",FALSE,TRUE)</formula>
    </cfRule>
    <cfRule type="expression" dxfId="1778" priority="4390">
      <formula>IF(RIGHT(TEXT(AE458,"0.#"),1)=".",TRUE,FALSE)</formula>
    </cfRule>
  </conditionalFormatting>
  <conditionalFormatting sqref="AM460">
    <cfRule type="expression" dxfId="1777" priority="4379">
      <formula>IF(RIGHT(TEXT(AM460,"0.#"),1)=".",FALSE,TRUE)</formula>
    </cfRule>
    <cfRule type="expression" dxfId="1776" priority="4380">
      <formula>IF(RIGHT(TEXT(AM460,"0.#"),1)=".",TRUE,FALSE)</formula>
    </cfRule>
  </conditionalFormatting>
  <conditionalFormatting sqref="AE459">
    <cfRule type="expression" dxfId="1775" priority="4387">
      <formula>IF(RIGHT(TEXT(AE459,"0.#"),1)=".",FALSE,TRUE)</formula>
    </cfRule>
    <cfRule type="expression" dxfId="1774" priority="4388">
      <formula>IF(RIGHT(TEXT(AE459,"0.#"),1)=".",TRUE,FALSE)</formula>
    </cfRule>
  </conditionalFormatting>
  <conditionalFormatting sqref="AE460">
    <cfRule type="expression" dxfId="1773" priority="4385">
      <formula>IF(RIGHT(TEXT(AE460,"0.#"),1)=".",FALSE,TRUE)</formula>
    </cfRule>
    <cfRule type="expression" dxfId="1772" priority="4386">
      <formula>IF(RIGHT(TEXT(AE460,"0.#"),1)=".",TRUE,FALSE)</formula>
    </cfRule>
  </conditionalFormatting>
  <conditionalFormatting sqref="AM458">
    <cfRule type="expression" dxfId="1771" priority="4383">
      <formula>IF(RIGHT(TEXT(AM458,"0.#"),1)=".",FALSE,TRUE)</formula>
    </cfRule>
    <cfRule type="expression" dxfId="1770" priority="4384">
      <formula>IF(RIGHT(TEXT(AM458,"0.#"),1)=".",TRUE,FALSE)</formula>
    </cfRule>
  </conditionalFormatting>
  <conditionalFormatting sqref="AM459">
    <cfRule type="expression" dxfId="1769" priority="4381">
      <formula>IF(RIGHT(TEXT(AM459,"0.#"),1)=".",FALSE,TRUE)</formula>
    </cfRule>
    <cfRule type="expression" dxfId="1768" priority="4382">
      <formula>IF(RIGHT(TEXT(AM459,"0.#"),1)=".",TRUE,FALSE)</formula>
    </cfRule>
  </conditionalFormatting>
  <conditionalFormatting sqref="AU458">
    <cfRule type="expression" dxfId="1767" priority="4377">
      <formula>IF(RIGHT(TEXT(AU458,"0.#"),1)=".",FALSE,TRUE)</formula>
    </cfRule>
    <cfRule type="expression" dxfId="1766" priority="4378">
      <formula>IF(RIGHT(TEXT(AU458,"0.#"),1)=".",TRUE,FALSE)</formula>
    </cfRule>
  </conditionalFormatting>
  <conditionalFormatting sqref="AU459">
    <cfRule type="expression" dxfId="1765" priority="4375">
      <formula>IF(RIGHT(TEXT(AU459,"0.#"),1)=".",FALSE,TRUE)</formula>
    </cfRule>
    <cfRule type="expression" dxfId="1764" priority="4376">
      <formula>IF(RIGHT(TEXT(AU459,"0.#"),1)=".",TRUE,FALSE)</formula>
    </cfRule>
  </conditionalFormatting>
  <conditionalFormatting sqref="AU460">
    <cfRule type="expression" dxfId="1763" priority="4373">
      <formula>IF(RIGHT(TEXT(AU460,"0.#"),1)=".",FALSE,TRUE)</formula>
    </cfRule>
    <cfRule type="expression" dxfId="1762" priority="4374">
      <formula>IF(RIGHT(TEXT(AU460,"0.#"),1)=".",TRUE,FALSE)</formula>
    </cfRule>
  </conditionalFormatting>
  <conditionalFormatting sqref="AI460">
    <cfRule type="expression" dxfId="1761" priority="4367">
      <formula>IF(RIGHT(TEXT(AI460,"0.#"),1)=".",FALSE,TRUE)</formula>
    </cfRule>
    <cfRule type="expression" dxfId="1760" priority="4368">
      <formula>IF(RIGHT(TEXT(AI460,"0.#"),1)=".",TRUE,FALSE)</formula>
    </cfRule>
  </conditionalFormatting>
  <conditionalFormatting sqref="AI458">
    <cfRule type="expression" dxfId="1759" priority="4371">
      <formula>IF(RIGHT(TEXT(AI458,"0.#"),1)=".",FALSE,TRUE)</formula>
    </cfRule>
    <cfRule type="expression" dxfId="1758" priority="4372">
      <formula>IF(RIGHT(TEXT(AI458,"0.#"),1)=".",TRUE,FALSE)</formula>
    </cfRule>
  </conditionalFormatting>
  <conditionalFormatting sqref="AI459">
    <cfRule type="expression" dxfId="1757" priority="4369">
      <formula>IF(RIGHT(TEXT(AI459,"0.#"),1)=".",FALSE,TRUE)</formula>
    </cfRule>
    <cfRule type="expression" dxfId="1756" priority="4370">
      <formula>IF(RIGHT(TEXT(AI459,"0.#"),1)=".",TRUE,FALSE)</formula>
    </cfRule>
  </conditionalFormatting>
  <conditionalFormatting sqref="AQ459">
    <cfRule type="expression" dxfId="1755" priority="4365">
      <formula>IF(RIGHT(TEXT(AQ459,"0.#"),1)=".",FALSE,TRUE)</formula>
    </cfRule>
    <cfRule type="expression" dxfId="1754" priority="4366">
      <formula>IF(RIGHT(TEXT(AQ459,"0.#"),1)=".",TRUE,FALSE)</formula>
    </cfRule>
  </conditionalFormatting>
  <conditionalFormatting sqref="AQ460">
    <cfRule type="expression" dxfId="1753" priority="4363">
      <formula>IF(RIGHT(TEXT(AQ460,"0.#"),1)=".",FALSE,TRUE)</formula>
    </cfRule>
    <cfRule type="expression" dxfId="1752" priority="4364">
      <formula>IF(RIGHT(TEXT(AQ460,"0.#"),1)=".",TRUE,FALSE)</formula>
    </cfRule>
  </conditionalFormatting>
  <conditionalFormatting sqref="AQ458">
    <cfRule type="expression" dxfId="1751" priority="4361">
      <formula>IF(RIGHT(TEXT(AQ458,"0.#"),1)=".",FALSE,TRUE)</formula>
    </cfRule>
    <cfRule type="expression" dxfId="1750" priority="4362">
      <formula>IF(RIGHT(TEXT(AQ458,"0.#"),1)=".",TRUE,FALSE)</formula>
    </cfRule>
  </conditionalFormatting>
  <conditionalFormatting sqref="AE120 AM120">
    <cfRule type="expression" dxfId="1749" priority="3039">
      <formula>IF(RIGHT(TEXT(AE120,"0.#"),1)=".",FALSE,TRUE)</formula>
    </cfRule>
    <cfRule type="expression" dxfId="1748" priority="3040">
      <formula>IF(RIGHT(TEXT(AE120,"0.#"),1)=".",TRUE,FALSE)</formula>
    </cfRule>
  </conditionalFormatting>
  <conditionalFormatting sqref="AI126">
    <cfRule type="expression" dxfId="1747" priority="3029">
      <formula>IF(RIGHT(TEXT(AI126,"0.#"),1)=".",FALSE,TRUE)</formula>
    </cfRule>
    <cfRule type="expression" dxfId="1746" priority="3030">
      <formula>IF(RIGHT(TEXT(AI126,"0.#"),1)=".",TRUE,FALSE)</formula>
    </cfRule>
  </conditionalFormatting>
  <conditionalFormatting sqref="AI120">
    <cfRule type="expression" dxfId="1745" priority="3037">
      <formula>IF(RIGHT(TEXT(AI120,"0.#"),1)=".",FALSE,TRUE)</formula>
    </cfRule>
    <cfRule type="expression" dxfId="1744" priority="3038">
      <formula>IF(RIGHT(TEXT(AI120,"0.#"),1)=".",TRUE,FALSE)</formula>
    </cfRule>
  </conditionalFormatting>
  <conditionalFormatting sqref="AE123 AM123">
    <cfRule type="expression" dxfId="1743" priority="3035">
      <formula>IF(RIGHT(TEXT(AE123,"0.#"),1)=".",FALSE,TRUE)</formula>
    </cfRule>
    <cfRule type="expression" dxfId="1742" priority="3036">
      <formula>IF(RIGHT(TEXT(AE123,"0.#"),1)=".",TRUE,FALSE)</formula>
    </cfRule>
  </conditionalFormatting>
  <conditionalFormatting sqref="AI123">
    <cfRule type="expression" dxfId="1741" priority="3033">
      <formula>IF(RIGHT(TEXT(AI123,"0.#"),1)=".",FALSE,TRUE)</formula>
    </cfRule>
    <cfRule type="expression" dxfId="1740" priority="3034">
      <formula>IF(RIGHT(TEXT(AI123,"0.#"),1)=".",TRUE,FALSE)</formula>
    </cfRule>
  </conditionalFormatting>
  <conditionalFormatting sqref="AE126 AM126">
    <cfRule type="expression" dxfId="1739" priority="3031">
      <formula>IF(RIGHT(TEXT(AE126,"0.#"),1)=".",FALSE,TRUE)</formula>
    </cfRule>
    <cfRule type="expression" dxfId="1738" priority="3032">
      <formula>IF(RIGHT(TEXT(AE126,"0.#"),1)=".",TRUE,FALSE)</formula>
    </cfRule>
  </conditionalFormatting>
  <conditionalFormatting sqref="AE129 AM129">
    <cfRule type="expression" dxfId="1737" priority="3027">
      <formula>IF(RIGHT(TEXT(AE129,"0.#"),1)=".",FALSE,TRUE)</formula>
    </cfRule>
    <cfRule type="expression" dxfId="1736" priority="3028">
      <formula>IF(RIGHT(TEXT(AE129,"0.#"),1)=".",TRUE,FALSE)</formula>
    </cfRule>
  </conditionalFormatting>
  <conditionalFormatting sqref="AI129">
    <cfRule type="expression" dxfId="1735" priority="3025">
      <formula>IF(RIGHT(TEXT(AI129,"0.#"),1)=".",FALSE,TRUE)</formula>
    </cfRule>
    <cfRule type="expression" dxfId="1734" priority="3026">
      <formula>IF(RIGHT(TEXT(AI129,"0.#"),1)=".",TRUE,FALSE)</formula>
    </cfRule>
  </conditionalFormatting>
  <conditionalFormatting sqref="Y839:Y866">
    <cfRule type="expression" dxfId="1733" priority="3023">
      <formula>IF(RIGHT(TEXT(Y839,"0.#"),1)=".",FALSE,TRUE)</formula>
    </cfRule>
    <cfRule type="expression" dxfId="1732" priority="3024">
      <formula>IF(RIGHT(TEXT(Y839,"0.#"),1)=".",TRUE,FALSE)</formula>
    </cfRule>
  </conditionalFormatting>
  <conditionalFormatting sqref="AU518">
    <cfRule type="expression" dxfId="1731" priority="1533">
      <formula>IF(RIGHT(TEXT(AU518,"0.#"),1)=".",FALSE,TRUE)</formula>
    </cfRule>
    <cfRule type="expression" dxfId="1730" priority="1534">
      <formula>IF(RIGHT(TEXT(AU518,"0.#"),1)=".",TRUE,FALSE)</formula>
    </cfRule>
  </conditionalFormatting>
  <conditionalFormatting sqref="AQ551">
    <cfRule type="expression" dxfId="1729" priority="1309">
      <formula>IF(RIGHT(TEXT(AQ551,"0.#"),1)=".",FALSE,TRUE)</formula>
    </cfRule>
    <cfRule type="expression" dxfId="1728" priority="1310">
      <formula>IF(RIGHT(TEXT(AQ551,"0.#"),1)=".",TRUE,FALSE)</formula>
    </cfRule>
  </conditionalFormatting>
  <conditionalFormatting sqref="AE556">
    <cfRule type="expression" dxfId="1727" priority="1307">
      <formula>IF(RIGHT(TEXT(AE556,"0.#"),1)=".",FALSE,TRUE)</formula>
    </cfRule>
    <cfRule type="expression" dxfId="1726" priority="1308">
      <formula>IF(RIGHT(TEXT(AE556,"0.#"),1)=".",TRUE,FALSE)</formula>
    </cfRule>
  </conditionalFormatting>
  <conditionalFormatting sqref="AE557">
    <cfRule type="expression" dxfId="1725" priority="1305">
      <formula>IF(RIGHT(TEXT(AE557,"0.#"),1)=".",FALSE,TRUE)</formula>
    </cfRule>
    <cfRule type="expression" dxfId="1724" priority="1306">
      <formula>IF(RIGHT(TEXT(AE557,"0.#"),1)=".",TRUE,FALSE)</formula>
    </cfRule>
  </conditionalFormatting>
  <conditionalFormatting sqref="AE558">
    <cfRule type="expression" dxfId="1723" priority="1303">
      <formula>IF(RIGHT(TEXT(AE558,"0.#"),1)=".",FALSE,TRUE)</formula>
    </cfRule>
    <cfRule type="expression" dxfId="1722" priority="1304">
      <formula>IF(RIGHT(TEXT(AE558,"0.#"),1)=".",TRUE,FALSE)</formula>
    </cfRule>
  </conditionalFormatting>
  <conditionalFormatting sqref="AU556">
    <cfRule type="expression" dxfId="1721" priority="1295">
      <formula>IF(RIGHT(TEXT(AU556,"0.#"),1)=".",FALSE,TRUE)</formula>
    </cfRule>
    <cfRule type="expression" dxfId="1720" priority="1296">
      <formula>IF(RIGHT(TEXT(AU556,"0.#"),1)=".",TRUE,FALSE)</formula>
    </cfRule>
  </conditionalFormatting>
  <conditionalFormatting sqref="AU557">
    <cfRule type="expression" dxfId="1719" priority="1293">
      <formula>IF(RIGHT(TEXT(AU557,"0.#"),1)=".",FALSE,TRUE)</formula>
    </cfRule>
    <cfRule type="expression" dxfId="1718" priority="1294">
      <formula>IF(RIGHT(TEXT(AU557,"0.#"),1)=".",TRUE,FALSE)</formula>
    </cfRule>
  </conditionalFormatting>
  <conditionalFormatting sqref="AU558">
    <cfRule type="expression" dxfId="1717" priority="1291">
      <formula>IF(RIGHT(TEXT(AU558,"0.#"),1)=".",FALSE,TRUE)</formula>
    </cfRule>
    <cfRule type="expression" dxfId="1716" priority="1292">
      <formula>IF(RIGHT(TEXT(AU558,"0.#"),1)=".",TRUE,FALSE)</formula>
    </cfRule>
  </conditionalFormatting>
  <conditionalFormatting sqref="AQ557">
    <cfRule type="expression" dxfId="1715" priority="1283">
      <formula>IF(RIGHT(TEXT(AQ557,"0.#"),1)=".",FALSE,TRUE)</formula>
    </cfRule>
    <cfRule type="expression" dxfId="1714" priority="1284">
      <formula>IF(RIGHT(TEXT(AQ557,"0.#"),1)=".",TRUE,FALSE)</formula>
    </cfRule>
  </conditionalFormatting>
  <conditionalFormatting sqref="AQ558">
    <cfRule type="expression" dxfId="1713" priority="1281">
      <formula>IF(RIGHT(TEXT(AQ558,"0.#"),1)=".",FALSE,TRUE)</formula>
    </cfRule>
    <cfRule type="expression" dxfId="1712" priority="1282">
      <formula>IF(RIGHT(TEXT(AQ558,"0.#"),1)=".",TRUE,FALSE)</formula>
    </cfRule>
  </conditionalFormatting>
  <conditionalFormatting sqref="AQ556">
    <cfRule type="expression" dxfId="1711" priority="1279">
      <formula>IF(RIGHT(TEXT(AQ556,"0.#"),1)=".",FALSE,TRUE)</formula>
    </cfRule>
    <cfRule type="expression" dxfId="1710" priority="1280">
      <formula>IF(RIGHT(TEXT(AQ556,"0.#"),1)=".",TRUE,FALSE)</formula>
    </cfRule>
  </conditionalFormatting>
  <conditionalFormatting sqref="AE561">
    <cfRule type="expression" dxfId="1709" priority="1277">
      <formula>IF(RIGHT(TEXT(AE561,"0.#"),1)=".",FALSE,TRUE)</formula>
    </cfRule>
    <cfRule type="expression" dxfId="1708" priority="1278">
      <formula>IF(RIGHT(TEXT(AE561,"0.#"),1)=".",TRUE,FALSE)</formula>
    </cfRule>
  </conditionalFormatting>
  <conditionalFormatting sqref="AE562">
    <cfRule type="expression" dxfId="1707" priority="1275">
      <formula>IF(RIGHT(TEXT(AE562,"0.#"),1)=".",FALSE,TRUE)</formula>
    </cfRule>
    <cfRule type="expression" dxfId="1706" priority="1276">
      <formula>IF(RIGHT(TEXT(AE562,"0.#"),1)=".",TRUE,FALSE)</formula>
    </cfRule>
  </conditionalFormatting>
  <conditionalFormatting sqref="AE563">
    <cfRule type="expression" dxfId="1705" priority="1273">
      <formula>IF(RIGHT(TEXT(AE563,"0.#"),1)=".",FALSE,TRUE)</formula>
    </cfRule>
    <cfRule type="expression" dxfId="1704" priority="1274">
      <formula>IF(RIGHT(TEXT(AE563,"0.#"),1)=".",TRUE,FALSE)</formula>
    </cfRule>
  </conditionalFormatting>
  <conditionalFormatting sqref="AL1102:AO1131">
    <cfRule type="expression" dxfId="1703" priority="2929">
      <formula>IF(AND(AL1102&gt;=0, RIGHT(TEXT(AL1102,"0.#"),1)&lt;&gt;"."),TRUE,FALSE)</formula>
    </cfRule>
    <cfRule type="expression" dxfId="1702" priority="2930">
      <formula>IF(AND(AL1102&gt;=0, RIGHT(TEXT(AL1102,"0.#"),1)="."),TRUE,FALSE)</formula>
    </cfRule>
    <cfRule type="expression" dxfId="1701" priority="2931">
      <formula>IF(AND(AL1102&lt;0, RIGHT(TEXT(AL1102,"0.#"),1)&lt;&gt;"."),TRUE,FALSE)</formula>
    </cfRule>
    <cfRule type="expression" dxfId="1700" priority="2932">
      <formula>IF(AND(AL1102&lt;0, RIGHT(TEXT(AL1102,"0.#"),1)="."),TRUE,FALSE)</formula>
    </cfRule>
  </conditionalFormatting>
  <conditionalFormatting sqref="Y1102:Y1131">
    <cfRule type="expression" dxfId="1699" priority="2927">
      <formula>IF(RIGHT(TEXT(Y1102,"0.#"),1)=".",FALSE,TRUE)</formula>
    </cfRule>
    <cfRule type="expression" dxfId="1698" priority="2928">
      <formula>IF(RIGHT(TEXT(Y1102,"0.#"),1)=".",TRUE,FALSE)</formula>
    </cfRule>
  </conditionalFormatting>
  <conditionalFormatting sqref="AQ553">
    <cfRule type="expression" dxfId="1697" priority="1311">
      <formula>IF(RIGHT(TEXT(AQ553,"0.#"),1)=".",FALSE,TRUE)</formula>
    </cfRule>
    <cfRule type="expression" dxfId="1696" priority="1312">
      <formula>IF(RIGHT(TEXT(AQ553,"0.#"),1)=".",TRUE,FALSE)</formula>
    </cfRule>
  </conditionalFormatting>
  <conditionalFormatting sqref="AU552">
    <cfRule type="expression" dxfId="1695" priority="1323">
      <formula>IF(RIGHT(TEXT(AU552,"0.#"),1)=".",FALSE,TRUE)</formula>
    </cfRule>
    <cfRule type="expression" dxfId="1694" priority="1324">
      <formula>IF(RIGHT(TEXT(AU552,"0.#"),1)=".",TRUE,FALSE)</formula>
    </cfRule>
  </conditionalFormatting>
  <conditionalFormatting sqref="AE552">
    <cfRule type="expression" dxfId="1693" priority="1335">
      <formula>IF(RIGHT(TEXT(AE552,"0.#"),1)=".",FALSE,TRUE)</formula>
    </cfRule>
    <cfRule type="expression" dxfId="1692" priority="1336">
      <formula>IF(RIGHT(TEXT(AE552,"0.#"),1)=".",TRUE,FALSE)</formula>
    </cfRule>
  </conditionalFormatting>
  <conditionalFormatting sqref="AQ548">
    <cfRule type="expression" dxfId="1691" priority="1341">
      <formula>IF(RIGHT(TEXT(AQ548,"0.#"),1)=".",FALSE,TRUE)</formula>
    </cfRule>
    <cfRule type="expression" dxfId="1690" priority="1342">
      <formula>IF(RIGHT(TEXT(AQ548,"0.#"),1)=".",TRUE,FALSE)</formula>
    </cfRule>
  </conditionalFormatting>
  <conditionalFormatting sqref="AL837:AO838">
    <cfRule type="expression" dxfId="1689" priority="2881">
      <formula>IF(AND(AL837&gt;=0, RIGHT(TEXT(AL837,"0.#"),1)&lt;&gt;"."),TRUE,FALSE)</formula>
    </cfRule>
    <cfRule type="expression" dxfId="1688" priority="2882">
      <formula>IF(AND(AL837&gt;=0, RIGHT(TEXT(AL837,"0.#"),1)="."),TRUE,FALSE)</formula>
    </cfRule>
    <cfRule type="expression" dxfId="1687" priority="2883">
      <formula>IF(AND(AL837&lt;0, RIGHT(TEXT(AL837,"0.#"),1)&lt;&gt;"."),TRUE,FALSE)</formula>
    </cfRule>
    <cfRule type="expression" dxfId="1686" priority="2884">
      <formula>IF(AND(AL837&lt;0, RIGHT(TEXT(AL837,"0.#"),1)="."),TRUE,FALSE)</formula>
    </cfRule>
  </conditionalFormatting>
  <conditionalFormatting sqref="Y837:Y838">
    <cfRule type="expression" dxfId="1685" priority="2879">
      <formula>IF(RIGHT(TEXT(Y837,"0.#"),1)=".",FALSE,TRUE)</formula>
    </cfRule>
    <cfRule type="expression" dxfId="1684" priority="2880">
      <formula>IF(RIGHT(TEXT(Y837,"0.#"),1)=".",TRUE,FALSE)</formula>
    </cfRule>
  </conditionalFormatting>
  <conditionalFormatting sqref="AE492">
    <cfRule type="expression" dxfId="1683" priority="1667">
      <formula>IF(RIGHT(TEXT(AE492,"0.#"),1)=".",FALSE,TRUE)</formula>
    </cfRule>
    <cfRule type="expression" dxfId="1682" priority="1668">
      <formula>IF(RIGHT(TEXT(AE492,"0.#"),1)=".",TRUE,FALSE)</formula>
    </cfRule>
  </conditionalFormatting>
  <conditionalFormatting sqref="AE493">
    <cfRule type="expression" dxfId="1681" priority="1665">
      <formula>IF(RIGHT(TEXT(AE493,"0.#"),1)=".",FALSE,TRUE)</formula>
    </cfRule>
    <cfRule type="expression" dxfId="1680" priority="1666">
      <formula>IF(RIGHT(TEXT(AE493,"0.#"),1)=".",TRUE,FALSE)</formula>
    </cfRule>
  </conditionalFormatting>
  <conditionalFormatting sqref="AE494">
    <cfRule type="expression" dxfId="1679" priority="1663">
      <formula>IF(RIGHT(TEXT(AE494,"0.#"),1)=".",FALSE,TRUE)</formula>
    </cfRule>
    <cfRule type="expression" dxfId="1678" priority="1664">
      <formula>IF(RIGHT(TEXT(AE494,"0.#"),1)=".",TRUE,FALSE)</formula>
    </cfRule>
  </conditionalFormatting>
  <conditionalFormatting sqref="AQ493">
    <cfRule type="expression" dxfId="1677" priority="1643">
      <formula>IF(RIGHT(TEXT(AQ493,"0.#"),1)=".",FALSE,TRUE)</formula>
    </cfRule>
    <cfRule type="expression" dxfId="1676" priority="1644">
      <formula>IF(RIGHT(TEXT(AQ493,"0.#"),1)=".",TRUE,FALSE)</formula>
    </cfRule>
  </conditionalFormatting>
  <conditionalFormatting sqref="AQ494">
    <cfRule type="expression" dxfId="1675" priority="1641">
      <formula>IF(RIGHT(TEXT(AQ494,"0.#"),1)=".",FALSE,TRUE)</formula>
    </cfRule>
    <cfRule type="expression" dxfId="1674" priority="1642">
      <formula>IF(RIGHT(TEXT(AQ494,"0.#"),1)=".",TRUE,FALSE)</formula>
    </cfRule>
  </conditionalFormatting>
  <conditionalFormatting sqref="AQ492">
    <cfRule type="expression" dxfId="1673" priority="1639">
      <formula>IF(RIGHT(TEXT(AQ492,"0.#"),1)=".",FALSE,TRUE)</formula>
    </cfRule>
    <cfRule type="expression" dxfId="1672" priority="1640">
      <formula>IF(RIGHT(TEXT(AQ492,"0.#"),1)=".",TRUE,FALSE)</formula>
    </cfRule>
  </conditionalFormatting>
  <conditionalFormatting sqref="AU494">
    <cfRule type="expression" dxfId="1671" priority="1651">
      <formula>IF(RIGHT(TEXT(AU494,"0.#"),1)=".",FALSE,TRUE)</formula>
    </cfRule>
    <cfRule type="expression" dxfId="1670" priority="1652">
      <formula>IF(RIGHT(TEXT(AU494,"0.#"),1)=".",TRUE,FALSE)</formula>
    </cfRule>
  </conditionalFormatting>
  <conditionalFormatting sqref="AU492">
    <cfRule type="expression" dxfId="1669" priority="1655">
      <formula>IF(RIGHT(TEXT(AU492,"0.#"),1)=".",FALSE,TRUE)</formula>
    </cfRule>
    <cfRule type="expression" dxfId="1668" priority="1656">
      <formula>IF(RIGHT(TEXT(AU492,"0.#"),1)=".",TRUE,FALSE)</formula>
    </cfRule>
  </conditionalFormatting>
  <conditionalFormatting sqref="AU493">
    <cfRule type="expression" dxfId="1667" priority="1653">
      <formula>IF(RIGHT(TEXT(AU493,"0.#"),1)=".",FALSE,TRUE)</formula>
    </cfRule>
    <cfRule type="expression" dxfId="1666" priority="1654">
      <formula>IF(RIGHT(TEXT(AU493,"0.#"),1)=".",TRUE,FALSE)</formula>
    </cfRule>
  </conditionalFormatting>
  <conditionalFormatting sqref="AU583">
    <cfRule type="expression" dxfId="1665" priority="1171">
      <formula>IF(RIGHT(TEXT(AU583,"0.#"),1)=".",FALSE,TRUE)</formula>
    </cfRule>
    <cfRule type="expression" dxfId="1664" priority="1172">
      <formula>IF(RIGHT(TEXT(AU583,"0.#"),1)=".",TRUE,FALSE)</formula>
    </cfRule>
  </conditionalFormatting>
  <conditionalFormatting sqref="AU582">
    <cfRule type="expression" dxfId="1663" priority="1173">
      <formula>IF(RIGHT(TEXT(AU582,"0.#"),1)=".",FALSE,TRUE)</formula>
    </cfRule>
    <cfRule type="expression" dxfId="1662" priority="1174">
      <formula>IF(RIGHT(TEXT(AU582,"0.#"),1)=".",TRUE,FALSE)</formula>
    </cfRule>
  </conditionalFormatting>
  <conditionalFormatting sqref="AE499">
    <cfRule type="expression" dxfId="1661" priority="1633">
      <formula>IF(RIGHT(TEXT(AE499,"0.#"),1)=".",FALSE,TRUE)</formula>
    </cfRule>
    <cfRule type="expression" dxfId="1660" priority="1634">
      <formula>IF(RIGHT(TEXT(AE499,"0.#"),1)=".",TRUE,FALSE)</formula>
    </cfRule>
  </conditionalFormatting>
  <conditionalFormatting sqref="AE497">
    <cfRule type="expression" dxfId="1659" priority="1637">
      <formula>IF(RIGHT(TEXT(AE497,"0.#"),1)=".",FALSE,TRUE)</formula>
    </cfRule>
    <cfRule type="expression" dxfId="1658" priority="1638">
      <formula>IF(RIGHT(TEXT(AE497,"0.#"),1)=".",TRUE,FALSE)</formula>
    </cfRule>
  </conditionalFormatting>
  <conditionalFormatting sqref="AE498">
    <cfRule type="expression" dxfId="1657" priority="1635">
      <formula>IF(RIGHT(TEXT(AE498,"0.#"),1)=".",FALSE,TRUE)</formula>
    </cfRule>
    <cfRule type="expression" dxfId="1656" priority="1636">
      <formula>IF(RIGHT(TEXT(AE498,"0.#"),1)=".",TRUE,FALSE)</formula>
    </cfRule>
  </conditionalFormatting>
  <conditionalFormatting sqref="AU499">
    <cfRule type="expression" dxfId="1655" priority="1621">
      <formula>IF(RIGHT(TEXT(AU499,"0.#"),1)=".",FALSE,TRUE)</formula>
    </cfRule>
    <cfRule type="expression" dxfId="1654" priority="1622">
      <formula>IF(RIGHT(TEXT(AU499,"0.#"),1)=".",TRUE,FALSE)</formula>
    </cfRule>
  </conditionalFormatting>
  <conditionalFormatting sqref="AU497">
    <cfRule type="expression" dxfId="1653" priority="1625">
      <formula>IF(RIGHT(TEXT(AU497,"0.#"),1)=".",FALSE,TRUE)</formula>
    </cfRule>
    <cfRule type="expression" dxfId="1652" priority="1626">
      <formula>IF(RIGHT(TEXT(AU497,"0.#"),1)=".",TRUE,FALSE)</formula>
    </cfRule>
  </conditionalFormatting>
  <conditionalFormatting sqref="AU498">
    <cfRule type="expression" dxfId="1651" priority="1623">
      <formula>IF(RIGHT(TEXT(AU498,"0.#"),1)=".",FALSE,TRUE)</formula>
    </cfRule>
    <cfRule type="expression" dxfId="1650" priority="1624">
      <formula>IF(RIGHT(TEXT(AU498,"0.#"),1)=".",TRUE,FALSE)</formula>
    </cfRule>
  </conditionalFormatting>
  <conditionalFormatting sqref="AQ497">
    <cfRule type="expression" dxfId="1649" priority="1609">
      <formula>IF(RIGHT(TEXT(AQ497,"0.#"),1)=".",FALSE,TRUE)</formula>
    </cfRule>
    <cfRule type="expression" dxfId="1648" priority="1610">
      <formula>IF(RIGHT(TEXT(AQ497,"0.#"),1)=".",TRUE,FALSE)</formula>
    </cfRule>
  </conditionalFormatting>
  <conditionalFormatting sqref="AQ498">
    <cfRule type="expression" dxfId="1647" priority="1613">
      <formula>IF(RIGHT(TEXT(AQ498,"0.#"),1)=".",FALSE,TRUE)</formula>
    </cfRule>
    <cfRule type="expression" dxfId="1646" priority="1614">
      <formula>IF(RIGHT(TEXT(AQ498,"0.#"),1)=".",TRUE,FALSE)</formula>
    </cfRule>
  </conditionalFormatting>
  <conditionalFormatting sqref="AQ499">
    <cfRule type="expression" dxfId="1645" priority="1611">
      <formula>IF(RIGHT(TEXT(AQ499,"0.#"),1)=".",FALSE,TRUE)</formula>
    </cfRule>
    <cfRule type="expression" dxfId="1644" priority="1612">
      <formula>IF(RIGHT(TEXT(AQ499,"0.#"),1)=".",TRUE,FALSE)</formula>
    </cfRule>
  </conditionalFormatting>
  <conditionalFormatting sqref="AE504">
    <cfRule type="expression" dxfId="1643" priority="1603">
      <formula>IF(RIGHT(TEXT(AE504,"0.#"),1)=".",FALSE,TRUE)</formula>
    </cfRule>
    <cfRule type="expression" dxfId="1642" priority="1604">
      <formula>IF(RIGHT(TEXT(AE504,"0.#"),1)=".",TRUE,FALSE)</formula>
    </cfRule>
  </conditionalFormatting>
  <conditionalFormatting sqref="AE502">
    <cfRule type="expression" dxfId="1641" priority="1607">
      <formula>IF(RIGHT(TEXT(AE502,"0.#"),1)=".",FALSE,TRUE)</formula>
    </cfRule>
    <cfRule type="expression" dxfId="1640" priority="1608">
      <formula>IF(RIGHT(TEXT(AE502,"0.#"),1)=".",TRUE,FALSE)</formula>
    </cfRule>
  </conditionalFormatting>
  <conditionalFormatting sqref="AE503">
    <cfRule type="expression" dxfId="1639" priority="1605">
      <formula>IF(RIGHT(TEXT(AE503,"0.#"),1)=".",FALSE,TRUE)</formula>
    </cfRule>
    <cfRule type="expression" dxfId="1638" priority="1606">
      <formula>IF(RIGHT(TEXT(AE503,"0.#"),1)=".",TRUE,FALSE)</formula>
    </cfRule>
  </conditionalFormatting>
  <conditionalFormatting sqref="AU504">
    <cfRule type="expression" dxfId="1637" priority="1591">
      <formula>IF(RIGHT(TEXT(AU504,"0.#"),1)=".",FALSE,TRUE)</formula>
    </cfRule>
    <cfRule type="expression" dxfId="1636" priority="1592">
      <formula>IF(RIGHT(TEXT(AU504,"0.#"),1)=".",TRUE,FALSE)</formula>
    </cfRule>
  </conditionalFormatting>
  <conditionalFormatting sqref="AU502">
    <cfRule type="expression" dxfId="1635" priority="1595">
      <formula>IF(RIGHT(TEXT(AU502,"0.#"),1)=".",FALSE,TRUE)</formula>
    </cfRule>
    <cfRule type="expression" dxfId="1634" priority="1596">
      <formula>IF(RIGHT(TEXT(AU502,"0.#"),1)=".",TRUE,FALSE)</formula>
    </cfRule>
  </conditionalFormatting>
  <conditionalFormatting sqref="AU503">
    <cfRule type="expression" dxfId="1633" priority="1593">
      <formula>IF(RIGHT(TEXT(AU503,"0.#"),1)=".",FALSE,TRUE)</formula>
    </cfRule>
    <cfRule type="expression" dxfId="1632" priority="1594">
      <formula>IF(RIGHT(TEXT(AU503,"0.#"),1)=".",TRUE,FALSE)</formula>
    </cfRule>
  </conditionalFormatting>
  <conditionalFormatting sqref="AQ502">
    <cfRule type="expression" dxfId="1631" priority="1579">
      <formula>IF(RIGHT(TEXT(AQ502,"0.#"),1)=".",FALSE,TRUE)</formula>
    </cfRule>
    <cfRule type="expression" dxfId="1630" priority="1580">
      <formula>IF(RIGHT(TEXT(AQ502,"0.#"),1)=".",TRUE,FALSE)</formula>
    </cfRule>
  </conditionalFormatting>
  <conditionalFormatting sqref="AQ503">
    <cfRule type="expression" dxfId="1629" priority="1583">
      <formula>IF(RIGHT(TEXT(AQ503,"0.#"),1)=".",FALSE,TRUE)</formula>
    </cfRule>
    <cfRule type="expression" dxfId="1628" priority="1584">
      <formula>IF(RIGHT(TEXT(AQ503,"0.#"),1)=".",TRUE,FALSE)</formula>
    </cfRule>
  </conditionalFormatting>
  <conditionalFormatting sqref="AQ504">
    <cfRule type="expression" dxfId="1627" priority="1581">
      <formula>IF(RIGHT(TEXT(AQ504,"0.#"),1)=".",FALSE,TRUE)</formula>
    </cfRule>
    <cfRule type="expression" dxfId="1626" priority="1582">
      <formula>IF(RIGHT(TEXT(AQ504,"0.#"),1)=".",TRUE,FALSE)</formula>
    </cfRule>
  </conditionalFormatting>
  <conditionalFormatting sqref="AE509">
    <cfRule type="expression" dxfId="1625" priority="1573">
      <formula>IF(RIGHT(TEXT(AE509,"0.#"),1)=".",FALSE,TRUE)</formula>
    </cfRule>
    <cfRule type="expression" dxfId="1624" priority="1574">
      <formula>IF(RIGHT(TEXT(AE509,"0.#"),1)=".",TRUE,FALSE)</formula>
    </cfRule>
  </conditionalFormatting>
  <conditionalFormatting sqref="AE507">
    <cfRule type="expression" dxfId="1623" priority="1577">
      <formula>IF(RIGHT(TEXT(AE507,"0.#"),1)=".",FALSE,TRUE)</formula>
    </cfRule>
    <cfRule type="expression" dxfId="1622" priority="1578">
      <formula>IF(RIGHT(TEXT(AE507,"0.#"),1)=".",TRUE,FALSE)</formula>
    </cfRule>
  </conditionalFormatting>
  <conditionalFormatting sqref="AE508">
    <cfRule type="expression" dxfId="1621" priority="1575">
      <formula>IF(RIGHT(TEXT(AE508,"0.#"),1)=".",FALSE,TRUE)</formula>
    </cfRule>
    <cfRule type="expression" dxfId="1620" priority="1576">
      <formula>IF(RIGHT(TEXT(AE508,"0.#"),1)=".",TRUE,FALSE)</formula>
    </cfRule>
  </conditionalFormatting>
  <conditionalFormatting sqref="AU509">
    <cfRule type="expression" dxfId="1619" priority="1561">
      <formula>IF(RIGHT(TEXT(AU509,"0.#"),1)=".",FALSE,TRUE)</formula>
    </cfRule>
    <cfRule type="expression" dxfId="1618" priority="1562">
      <formula>IF(RIGHT(TEXT(AU509,"0.#"),1)=".",TRUE,FALSE)</formula>
    </cfRule>
  </conditionalFormatting>
  <conditionalFormatting sqref="AU507">
    <cfRule type="expression" dxfId="1617" priority="1565">
      <formula>IF(RIGHT(TEXT(AU507,"0.#"),1)=".",FALSE,TRUE)</formula>
    </cfRule>
    <cfRule type="expression" dxfId="1616" priority="1566">
      <formula>IF(RIGHT(TEXT(AU507,"0.#"),1)=".",TRUE,FALSE)</formula>
    </cfRule>
  </conditionalFormatting>
  <conditionalFormatting sqref="AU508">
    <cfRule type="expression" dxfId="1615" priority="1563">
      <formula>IF(RIGHT(TEXT(AU508,"0.#"),1)=".",FALSE,TRUE)</formula>
    </cfRule>
    <cfRule type="expression" dxfId="1614" priority="1564">
      <formula>IF(RIGHT(TEXT(AU508,"0.#"),1)=".",TRUE,FALSE)</formula>
    </cfRule>
  </conditionalFormatting>
  <conditionalFormatting sqref="AQ507">
    <cfRule type="expression" dxfId="1613" priority="1549">
      <formula>IF(RIGHT(TEXT(AQ507,"0.#"),1)=".",FALSE,TRUE)</formula>
    </cfRule>
    <cfRule type="expression" dxfId="1612" priority="1550">
      <formula>IF(RIGHT(TEXT(AQ507,"0.#"),1)=".",TRUE,FALSE)</formula>
    </cfRule>
  </conditionalFormatting>
  <conditionalFormatting sqref="AQ508">
    <cfRule type="expression" dxfId="1611" priority="1553">
      <formula>IF(RIGHT(TEXT(AQ508,"0.#"),1)=".",FALSE,TRUE)</formula>
    </cfRule>
    <cfRule type="expression" dxfId="1610" priority="1554">
      <formula>IF(RIGHT(TEXT(AQ508,"0.#"),1)=".",TRUE,FALSE)</formula>
    </cfRule>
  </conditionalFormatting>
  <conditionalFormatting sqref="AQ509">
    <cfRule type="expression" dxfId="1609" priority="1551">
      <formula>IF(RIGHT(TEXT(AQ509,"0.#"),1)=".",FALSE,TRUE)</formula>
    </cfRule>
    <cfRule type="expression" dxfId="1608" priority="1552">
      <formula>IF(RIGHT(TEXT(AQ509,"0.#"),1)=".",TRUE,FALSE)</formula>
    </cfRule>
  </conditionalFormatting>
  <conditionalFormatting sqref="AE465">
    <cfRule type="expression" dxfId="1607" priority="1843">
      <formula>IF(RIGHT(TEXT(AE465,"0.#"),1)=".",FALSE,TRUE)</formula>
    </cfRule>
    <cfRule type="expression" dxfId="1606" priority="1844">
      <formula>IF(RIGHT(TEXT(AE465,"0.#"),1)=".",TRUE,FALSE)</formula>
    </cfRule>
  </conditionalFormatting>
  <conditionalFormatting sqref="AE463">
    <cfRule type="expression" dxfId="1605" priority="1847">
      <formula>IF(RIGHT(TEXT(AE463,"0.#"),1)=".",FALSE,TRUE)</formula>
    </cfRule>
    <cfRule type="expression" dxfId="1604" priority="1848">
      <formula>IF(RIGHT(TEXT(AE463,"0.#"),1)=".",TRUE,FALSE)</formula>
    </cfRule>
  </conditionalFormatting>
  <conditionalFormatting sqref="AE464">
    <cfRule type="expression" dxfId="1603" priority="1845">
      <formula>IF(RIGHT(TEXT(AE464,"0.#"),1)=".",FALSE,TRUE)</formula>
    </cfRule>
    <cfRule type="expression" dxfId="1602" priority="1846">
      <formula>IF(RIGHT(TEXT(AE464,"0.#"),1)=".",TRUE,FALSE)</formula>
    </cfRule>
  </conditionalFormatting>
  <conditionalFormatting sqref="AM465">
    <cfRule type="expression" dxfId="1601" priority="1837">
      <formula>IF(RIGHT(TEXT(AM465,"0.#"),1)=".",FALSE,TRUE)</formula>
    </cfRule>
    <cfRule type="expression" dxfId="1600" priority="1838">
      <formula>IF(RIGHT(TEXT(AM465,"0.#"),1)=".",TRUE,FALSE)</formula>
    </cfRule>
  </conditionalFormatting>
  <conditionalFormatting sqref="AM463">
    <cfRule type="expression" dxfId="1599" priority="1841">
      <formula>IF(RIGHT(TEXT(AM463,"0.#"),1)=".",FALSE,TRUE)</formula>
    </cfRule>
    <cfRule type="expression" dxfId="1598" priority="1842">
      <formula>IF(RIGHT(TEXT(AM463,"0.#"),1)=".",TRUE,FALSE)</formula>
    </cfRule>
  </conditionalFormatting>
  <conditionalFormatting sqref="AM464">
    <cfRule type="expression" dxfId="1597" priority="1839">
      <formula>IF(RIGHT(TEXT(AM464,"0.#"),1)=".",FALSE,TRUE)</formula>
    </cfRule>
    <cfRule type="expression" dxfId="1596" priority="1840">
      <formula>IF(RIGHT(TEXT(AM464,"0.#"),1)=".",TRUE,FALSE)</formula>
    </cfRule>
  </conditionalFormatting>
  <conditionalFormatting sqref="AU465">
    <cfRule type="expression" dxfId="1595" priority="1831">
      <formula>IF(RIGHT(TEXT(AU465,"0.#"),1)=".",FALSE,TRUE)</formula>
    </cfRule>
    <cfRule type="expression" dxfId="1594" priority="1832">
      <formula>IF(RIGHT(TEXT(AU465,"0.#"),1)=".",TRUE,FALSE)</formula>
    </cfRule>
  </conditionalFormatting>
  <conditionalFormatting sqref="AU463">
    <cfRule type="expression" dxfId="1593" priority="1835">
      <formula>IF(RIGHT(TEXT(AU463,"0.#"),1)=".",FALSE,TRUE)</formula>
    </cfRule>
    <cfRule type="expression" dxfId="1592" priority="1836">
      <formula>IF(RIGHT(TEXT(AU463,"0.#"),1)=".",TRUE,FALSE)</formula>
    </cfRule>
  </conditionalFormatting>
  <conditionalFormatting sqref="AU464">
    <cfRule type="expression" dxfId="1591" priority="1833">
      <formula>IF(RIGHT(TEXT(AU464,"0.#"),1)=".",FALSE,TRUE)</formula>
    </cfRule>
    <cfRule type="expression" dxfId="1590" priority="1834">
      <formula>IF(RIGHT(TEXT(AU464,"0.#"),1)=".",TRUE,FALSE)</formula>
    </cfRule>
  </conditionalFormatting>
  <conditionalFormatting sqref="AI465">
    <cfRule type="expression" dxfId="1589" priority="1825">
      <formula>IF(RIGHT(TEXT(AI465,"0.#"),1)=".",FALSE,TRUE)</formula>
    </cfRule>
    <cfRule type="expression" dxfId="1588" priority="1826">
      <formula>IF(RIGHT(TEXT(AI465,"0.#"),1)=".",TRUE,FALSE)</formula>
    </cfRule>
  </conditionalFormatting>
  <conditionalFormatting sqref="AI463">
    <cfRule type="expression" dxfId="1587" priority="1829">
      <formula>IF(RIGHT(TEXT(AI463,"0.#"),1)=".",FALSE,TRUE)</formula>
    </cfRule>
    <cfRule type="expression" dxfId="1586" priority="1830">
      <formula>IF(RIGHT(TEXT(AI463,"0.#"),1)=".",TRUE,FALSE)</formula>
    </cfRule>
  </conditionalFormatting>
  <conditionalFormatting sqref="AI464">
    <cfRule type="expression" dxfId="1585" priority="1827">
      <formula>IF(RIGHT(TEXT(AI464,"0.#"),1)=".",FALSE,TRUE)</formula>
    </cfRule>
    <cfRule type="expression" dxfId="1584" priority="1828">
      <formula>IF(RIGHT(TEXT(AI464,"0.#"),1)=".",TRUE,FALSE)</formula>
    </cfRule>
  </conditionalFormatting>
  <conditionalFormatting sqref="AQ463">
    <cfRule type="expression" dxfId="1583" priority="1819">
      <formula>IF(RIGHT(TEXT(AQ463,"0.#"),1)=".",FALSE,TRUE)</formula>
    </cfRule>
    <cfRule type="expression" dxfId="1582" priority="1820">
      <formula>IF(RIGHT(TEXT(AQ463,"0.#"),1)=".",TRUE,FALSE)</formula>
    </cfRule>
  </conditionalFormatting>
  <conditionalFormatting sqref="AQ464">
    <cfRule type="expression" dxfId="1581" priority="1823">
      <formula>IF(RIGHT(TEXT(AQ464,"0.#"),1)=".",FALSE,TRUE)</formula>
    </cfRule>
    <cfRule type="expression" dxfId="1580" priority="1824">
      <formula>IF(RIGHT(TEXT(AQ464,"0.#"),1)=".",TRUE,FALSE)</formula>
    </cfRule>
  </conditionalFormatting>
  <conditionalFormatting sqref="AQ465">
    <cfRule type="expression" dxfId="1579" priority="1821">
      <formula>IF(RIGHT(TEXT(AQ465,"0.#"),1)=".",FALSE,TRUE)</formula>
    </cfRule>
    <cfRule type="expression" dxfId="1578" priority="1822">
      <formula>IF(RIGHT(TEXT(AQ465,"0.#"),1)=".",TRUE,FALSE)</formula>
    </cfRule>
  </conditionalFormatting>
  <conditionalFormatting sqref="AE470">
    <cfRule type="expression" dxfId="1577" priority="1813">
      <formula>IF(RIGHT(TEXT(AE470,"0.#"),1)=".",FALSE,TRUE)</formula>
    </cfRule>
    <cfRule type="expression" dxfId="1576" priority="1814">
      <formula>IF(RIGHT(TEXT(AE470,"0.#"),1)=".",TRUE,FALSE)</formula>
    </cfRule>
  </conditionalFormatting>
  <conditionalFormatting sqref="AE468">
    <cfRule type="expression" dxfId="1575" priority="1817">
      <formula>IF(RIGHT(TEXT(AE468,"0.#"),1)=".",FALSE,TRUE)</formula>
    </cfRule>
    <cfRule type="expression" dxfId="1574" priority="1818">
      <formula>IF(RIGHT(TEXT(AE468,"0.#"),1)=".",TRUE,FALSE)</formula>
    </cfRule>
  </conditionalFormatting>
  <conditionalFormatting sqref="AE469">
    <cfRule type="expression" dxfId="1573" priority="1815">
      <formula>IF(RIGHT(TEXT(AE469,"0.#"),1)=".",FALSE,TRUE)</formula>
    </cfRule>
    <cfRule type="expression" dxfId="1572" priority="1816">
      <formula>IF(RIGHT(TEXT(AE469,"0.#"),1)=".",TRUE,FALSE)</formula>
    </cfRule>
  </conditionalFormatting>
  <conditionalFormatting sqref="AM470">
    <cfRule type="expression" dxfId="1571" priority="1807">
      <formula>IF(RIGHT(TEXT(AM470,"0.#"),1)=".",FALSE,TRUE)</formula>
    </cfRule>
    <cfRule type="expression" dxfId="1570" priority="1808">
      <formula>IF(RIGHT(TEXT(AM470,"0.#"),1)=".",TRUE,FALSE)</formula>
    </cfRule>
  </conditionalFormatting>
  <conditionalFormatting sqref="AM468">
    <cfRule type="expression" dxfId="1569" priority="1811">
      <formula>IF(RIGHT(TEXT(AM468,"0.#"),1)=".",FALSE,TRUE)</formula>
    </cfRule>
    <cfRule type="expression" dxfId="1568" priority="1812">
      <formula>IF(RIGHT(TEXT(AM468,"0.#"),1)=".",TRUE,FALSE)</formula>
    </cfRule>
  </conditionalFormatting>
  <conditionalFormatting sqref="AM469">
    <cfRule type="expression" dxfId="1567" priority="1809">
      <formula>IF(RIGHT(TEXT(AM469,"0.#"),1)=".",FALSE,TRUE)</formula>
    </cfRule>
    <cfRule type="expression" dxfId="1566" priority="1810">
      <formula>IF(RIGHT(TEXT(AM469,"0.#"),1)=".",TRUE,FALSE)</formula>
    </cfRule>
  </conditionalFormatting>
  <conditionalFormatting sqref="AU470">
    <cfRule type="expression" dxfId="1565" priority="1801">
      <formula>IF(RIGHT(TEXT(AU470,"0.#"),1)=".",FALSE,TRUE)</formula>
    </cfRule>
    <cfRule type="expression" dxfId="1564" priority="1802">
      <formula>IF(RIGHT(TEXT(AU470,"0.#"),1)=".",TRUE,FALSE)</formula>
    </cfRule>
  </conditionalFormatting>
  <conditionalFormatting sqref="AU468">
    <cfRule type="expression" dxfId="1563" priority="1805">
      <formula>IF(RIGHT(TEXT(AU468,"0.#"),1)=".",FALSE,TRUE)</formula>
    </cfRule>
    <cfRule type="expression" dxfId="1562" priority="1806">
      <formula>IF(RIGHT(TEXT(AU468,"0.#"),1)=".",TRUE,FALSE)</formula>
    </cfRule>
  </conditionalFormatting>
  <conditionalFormatting sqref="AU469">
    <cfRule type="expression" dxfId="1561" priority="1803">
      <formula>IF(RIGHT(TEXT(AU469,"0.#"),1)=".",FALSE,TRUE)</formula>
    </cfRule>
    <cfRule type="expression" dxfId="1560" priority="1804">
      <formula>IF(RIGHT(TEXT(AU469,"0.#"),1)=".",TRUE,FALSE)</formula>
    </cfRule>
  </conditionalFormatting>
  <conditionalFormatting sqref="AI470">
    <cfRule type="expression" dxfId="1559" priority="1795">
      <formula>IF(RIGHT(TEXT(AI470,"0.#"),1)=".",FALSE,TRUE)</formula>
    </cfRule>
    <cfRule type="expression" dxfId="1558" priority="1796">
      <formula>IF(RIGHT(TEXT(AI470,"0.#"),1)=".",TRUE,FALSE)</formula>
    </cfRule>
  </conditionalFormatting>
  <conditionalFormatting sqref="AI468">
    <cfRule type="expression" dxfId="1557" priority="1799">
      <formula>IF(RIGHT(TEXT(AI468,"0.#"),1)=".",FALSE,TRUE)</formula>
    </cfRule>
    <cfRule type="expression" dxfId="1556" priority="1800">
      <formula>IF(RIGHT(TEXT(AI468,"0.#"),1)=".",TRUE,FALSE)</formula>
    </cfRule>
  </conditionalFormatting>
  <conditionalFormatting sqref="AI469">
    <cfRule type="expression" dxfId="1555" priority="1797">
      <formula>IF(RIGHT(TEXT(AI469,"0.#"),1)=".",FALSE,TRUE)</formula>
    </cfRule>
    <cfRule type="expression" dxfId="1554" priority="1798">
      <formula>IF(RIGHT(TEXT(AI469,"0.#"),1)=".",TRUE,FALSE)</formula>
    </cfRule>
  </conditionalFormatting>
  <conditionalFormatting sqref="AQ468">
    <cfRule type="expression" dxfId="1553" priority="1789">
      <formula>IF(RIGHT(TEXT(AQ468,"0.#"),1)=".",FALSE,TRUE)</formula>
    </cfRule>
    <cfRule type="expression" dxfId="1552" priority="1790">
      <formula>IF(RIGHT(TEXT(AQ468,"0.#"),1)=".",TRUE,FALSE)</formula>
    </cfRule>
  </conditionalFormatting>
  <conditionalFormatting sqref="AQ469">
    <cfRule type="expression" dxfId="1551" priority="1793">
      <formula>IF(RIGHT(TEXT(AQ469,"0.#"),1)=".",FALSE,TRUE)</formula>
    </cfRule>
    <cfRule type="expression" dxfId="1550" priority="1794">
      <formula>IF(RIGHT(TEXT(AQ469,"0.#"),1)=".",TRUE,FALSE)</formula>
    </cfRule>
  </conditionalFormatting>
  <conditionalFormatting sqref="AQ470">
    <cfRule type="expression" dxfId="1549" priority="1791">
      <formula>IF(RIGHT(TEXT(AQ470,"0.#"),1)=".",FALSE,TRUE)</formula>
    </cfRule>
    <cfRule type="expression" dxfId="1548" priority="1792">
      <formula>IF(RIGHT(TEXT(AQ470,"0.#"),1)=".",TRUE,FALSE)</formula>
    </cfRule>
  </conditionalFormatting>
  <conditionalFormatting sqref="AE475">
    <cfRule type="expression" dxfId="1547" priority="1783">
      <formula>IF(RIGHT(TEXT(AE475,"0.#"),1)=".",FALSE,TRUE)</formula>
    </cfRule>
    <cfRule type="expression" dxfId="1546" priority="1784">
      <formula>IF(RIGHT(TEXT(AE475,"0.#"),1)=".",TRUE,FALSE)</formula>
    </cfRule>
  </conditionalFormatting>
  <conditionalFormatting sqref="AE473">
    <cfRule type="expression" dxfId="1545" priority="1787">
      <formula>IF(RIGHT(TEXT(AE473,"0.#"),1)=".",FALSE,TRUE)</formula>
    </cfRule>
    <cfRule type="expression" dxfId="1544" priority="1788">
      <formula>IF(RIGHT(TEXT(AE473,"0.#"),1)=".",TRUE,FALSE)</formula>
    </cfRule>
  </conditionalFormatting>
  <conditionalFormatting sqref="AE474">
    <cfRule type="expression" dxfId="1543" priority="1785">
      <formula>IF(RIGHT(TEXT(AE474,"0.#"),1)=".",FALSE,TRUE)</formula>
    </cfRule>
    <cfRule type="expression" dxfId="1542" priority="1786">
      <formula>IF(RIGHT(TEXT(AE474,"0.#"),1)=".",TRUE,FALSE)</formula>
    </cfRule>
  </conditionalFormatting>
  <conditionalFormatting sqref="AM475">
    <cfRule type="expression" dxfId="1541" priority="1777">
      <formula>IF(RIGHT(TEXT(AM475,"0.#"),1)=".",FALSE,TRUE)</formula>
    </cfRule>
    <cfRule type="expression" dxfId="1540" priority="1778">
      <formula>IF(RIGHT(TEXT(AM475,"0.#"),1)=".",TRUE,FALSE)</formula>
    </cfRule>
  </conditionalFormatting>
  <conditionalFormatting sqref="AM473">
    <cfRule type="expression" dxfId="1539" priority="1781">
      <formula>IF(RIGHT(TEXT(AM473,"0.#"),1)=".",FALSE,TRUE)</formula>
    </cfRule>
    <cfRule type="expression" dxfId="1538" priority="1782">
      <formula>IF(RIGHT(TEXT(AM473,"0.#"),1)=".",TRUE,FALSE)</formula>
    </cfRule>
  </conditionalFormatting>
  <conditionalFormatting sqref="AM474">
    <cfRule type="expression" dxfId="1537" priority="1779">
      <formula>IF(RIGHT(TEXT(AM474,"0.#"),1)=".",FALSE,TRUE)</formula>
    </cfRule>
    <cfRule type="expression" dxfId="1536" priority="1780">
      <formula>IF(RIGHT(TEXT(AM474,"0.#"),1)=".",TRUE,FALSE)</formula>
    </cfRule>
  </conditionalFormatting>
  <conditionalFormatting sqref="AU475">
    <cfRule type="expression" dxfId="1535" priority="1771">
      <formula>IF(RIGHT(TEXT(AU475,"0.#"),1)=".",FALSE,TRUE)</formula>
    </cfRule>
    <cfRule type="expression" dxfId="1534" priority="1772">
      <formula>IF(RIGHT(TEXT(AU475,"0.#"),1)=".",TRUE,FALSE)</formula>
    </cfRule>
  </conditionalFormatting>
  <conditionalFormatting sqref="AU473">
    <cfRule type="expression" dxfId="1533" priority="1775">
      <formula>IF(RIGHT(TEXT(AU473,"0.#"),1)=".",FALSE,TRUE)</formula>
    </cfRule>
    <cfRule type="expression" dxfId="1532" priority="1776">
      <formula>IF(RIGHT(TEXT(AU473,"0.#"),1)=".",TRUE,FALSE)</formula>
    </cfRule>
  </conditionalFormatting>
  <conditionalFormatting sqref="AU474">
    <cfRule type="expression" dxfId="1531" priority="1773">
      <formula>IF(RIGHT(TEXT(AU474,"0.#"),1)=".",FALSE,TRUE)</formula>
    </cfRule>
    <cfRule type="expression" dxfId="1530" priority="1774">
      <formula>IF(RIGHT(TEXT(AU474,"0.#"),1)=".",TRUE,FALSE)</formula>
    </cfRule>
  </conditionalFormatting>
  <conditionalFormatting sqref="AI475">
    <cfRule type="expression" dxfId="1529" priority="1765">
      <formula>IF(RIGHT(TEXT(AI475,"0.#"),1)=".",FALSE,TRUE)</formula>
    </cfRule>
    <cfRule type="expression" dxfId="1528" priority="1766">
      <formula>IF(RIGHT(TEXT(AI475,"0.#"),1)=".",TRUE,FALSE)</formula>
    </cfRule>
  </conditionalFormatting>
  <conditionalFormatting sqref="AI473">
    <cfRule type="expression" dxfId="1527" priority="1769">
      <formula>IF(RIGHT(TEXT(AI473,"0.#"),1)=".",FALSE,TRUE)</formula>
    </cfRule>
    <cfRule type="expression" dxfId="1526" priority="1770">
      <formula>IF(RIGHT(TEXT(AI473,"0.#"),1)=".",TRUE,FALSE)</formula>
    </cfRule>
  </conditionalFormatting>
  <conditionalFormatting sqref="AI474">
    <cfRule type="expression" dxfId="1525" priority="1767">
      <formula>IF(RIGHT(TEXT(AI474,"0.#"),1)=".",FALSE,TRUE)</formula>
    </cfRule>
    <cfRule type="expression" dxfId="1524" priority="1768">
      <formula>IF(RIGHT(TEXT(AI474,"0.#"),1)=".",TRUE,FALSE)</formula>
    </cfRule>
  </conditionalFormatting>
  <conditionalFormatting sqref="AQ473">
    <cfRule type="expression" dxfId="1523" priority="1759">
      <formula>IF(RIGHT(TEXT(AQ473,"0.#"),1)=".",FALSE,TRUE)</formula>
    </cfRule>
    <cfRule type="expression" dxfId="1522" priority="1760">
      <formula>IF(RIGHT(TEXT(AQ473,"0.#"),1)=".",TRUE,FALSE)</formula>
    </cfRule>
  </conditionalFormatting>
  <conditionalFormatting sqref="AQ474">
    <cfRule type="expression" dxfId="1521" priority="1763">
      <formula>IF(RIGHT(TEXT(AQ474,"0.#"),1)=".",FALSE,TRUE)</formula>
    </cfRule>
    <cfRule type="expression" dxfId="1520" priority="1764">
      <formula>IF(RIGHT(TEXT(AQ474,"0.#"),1)=".",TRUE,FALSE)</formula>
    </cfRule>
  </conditionalFormatting>
  <conditionalFormatting sqref="AQ475">
    <cfRule type="expression" dxfId="1519" priority="1761">
      <formula>IF(RIGHT(TEXT(AQ475,"0.#"),1)=".",FALSE,TRUE)</formula>
    </cfRule>
    <cfRule type="expression" dxfId="1518" priority="1762">
      <formula>IF(RIGHT(TEXT(AQ475,"0.#"),1)=".",TRUE,FALSE)</formula>
    </cfRule>
  </conditionalFormatting>
  <conditionalFormatting sqref="AE480">
    <cfRule type="expression" dxfId="1517" priority="1753">
      <formula>IF(RIGHT(TEXT(AE480,"0.#"),1)=".",FALSE,TRUE)</formula>
    </cfRule>
    <cfRule type="expression" dxfId="1516" priority="1754">
      <formula>IF(RIGHT(TEXT(AE480,"0.#"),1)=".",TRUE,FALSE)</formula>
    </cfRule>
  </conditionalFormatting>
  <conditionalFormatting sqref="AE478">
    <cfRule type="expression" dxfId="1515" priority="1757">
      <formula>IF(RIGHT(TEXT(AE478,"0.#"),1)=".",FALSE,TRUE)</formula>
    </cfRule>
    <cfRule type="expression" dxfId="1514" priority="1758">
      <formula>IF(RIGHT(TEXT(AE478,"0.#"),1)=".",TRUE,FALSE)</formula>
    </cfRule>
  </conditionalFormatting>
  <conditionalFormatting sqref="AE479">
    <cfRule type="expression" dxfId="1513" priority="1755">
      <formula>IF(RIGHT(TEXT(AE479,"0.#"),1)=".",FALSE,TRUE)</formula>
    </cfRule>
    <cfRule type="expression" dxfId="1512" priority="1756">
      <formula>IF(RIGHT(TEXT(AE479,"0.#"),1)=".",TRUE,FALSE)</formula>
    </cfRule>
  </conditionalFormatting>
  <conditionalFormatting sqref="AM480">
    <cfRule type="expression" dxfId="1511" priority="1747">
      <formula>IF(RIGHT(TEXT(AM480,"0.#"),1)=".",FALSE,TRUE)</formula>
    </cfRule>
    <cfRule type="expression" dxfId="1510" priority="1748">
      <formula>IF(RIGHT(TEXT(AM480,"0.#"),1)=".",TRUE,FALSE)</formula>
    </cfRule>
  </conditionalFormatting>
  <conditionalFormatting sqref="AM478">
    <cfRule type="expression" dxfId="1509" priority="1751">
      <formula>IF(RIGHT(TEXT(AM478,"0.#"),1)=".",FALSE,TRUE)</formula>
    </cfRule>
    <cfRule type="expression" dxfId="1508" priority="1752">
      <formula>IF(RIGHT(TEXT(AM478,"0.#"),1)=".",TRUE,FALSE)</formula>
    </cfRule>
  </conditionalFormatting>
  <conditionalFormatting sqref="AM479">
    <cfRule type="expression" dxfId="1507" priority="1749">
      <formula>IF(RIGHT(TEXT(AM479,"0.#"),1)=".",FALSE,TRUE)</formula>
    </cfRule>
    <cfRule type="expression" dxfId="1506" priority="1750">
      <formula>IF(RIGHT(TEXT(AM479,"0.#"),1)=".",TRUE,FALSE)</formula>
    </cfRule>
  </conditionalFormatting>
  <conditionalFormatting sqref="AU480">
    <cfRule type="expression" dxfId="1505" priority="1741">
      <formula>IF(RIGHT(TEXT(AU480,"0.#"),1)=".",FALSE,TRUE)</formula>
    </cfRule>
    <cfRule type="expression" dxfId="1504" priority="1742">
      <formula>IF(RIGHT(TEXT(AU480,"0.#"),1)=".",TRUE,FALSE)</formula>
    </cfRule>
  </conditionalFormatting>
  <conditionalFormatting sqref="AU478">
    <cfRule type="expression" dxfId="1503" priority="1745">
      <formula>IF(RIGHT(TEXT(AU478,"0.#"),1)=".",FALSE,TRUE)</formula>
    </cfRule>
    <cfRule type="expression" dxfId="1502" priority="1746">
      <formula>IF(RIGHT(TEXT(AU478,"0.#"),1)=".",TRUE,FALSE)</formula>
    </cfRule>
  </conditionalFormatting>
  <conditionalFormatting sqref="AU479">
    <cfRule type="expression" dxfId="1501" priority="1743">
      <formula>IF(RIGHT(TEXT(AU479,"0.#"),1)=".",FALSE,TRUE)</formula>
    </cfRule>
    <cfRule type="expression" dxfId="1500" priority="1744">
      <formula>IF(RIGHT(TEXT(AU479,"0.#"),1)=".",TRUE,FALSE)</formula>
    </cfRule>
  </conditionalFormatting>
  <conditionalFormatting sqref="AI480">
    <cfRule type="expression" dxfId="1499" priority="1735">
      <formula>IF(RIGHT(TEXT(AI480,"0.#"),1)=".",FALSE,TRUE)</formula>
    </cfRule>
    <cfRule type="expression" dxfId="1498" priority="1736">
      <formula>IF(RIGHT(TEXT(AI480,"0.#"),1)=".",TRUE,FALSE)</formula>
    </cfRule>
  </conditionalFormatting>
  <conditionalFormatting sqref="AI478">
    <cfRule type="expression" dxfId="1497" priority="1739">
      <formula>IF(RIGHT(TEXT(AI478,"0.#"),1)=".",FALSE,TRUE)</formula>
    </cfRule>
    <cfRule type="expression" dxfId="1496" priority="1740">
      <formula>IF(RIGHT(TEXT(AI478,"0.#"),1)=".",TRUE,FALSE)</formula>
    </cfRule>
  </conditionalFormatting>
  <conditionalFormatting sqref="AI479">
    <cfRule type="expression" dxfId="1495" priority="1737">
      <formula>IF(RIGHT(TEXT(AI479,"0.#"),1)=".",FALSE,TRUE)</formula>
    </cfRule>
    <cfRule type="expression" dxfId="1494" priority="1738">
      <formula>IF(RIGHT(TEXT(AI479,"0.#"),1)=".",TRUE,FALSE)</formula>
    </cfRule>
  </conditionalFormatting>
  <conditionalFormatting sqref="AQ478">
    <cfRule type="expression" dxfId="1493" priority="1729">
      <formula>IF(RIGHT(TEXT(AQ478,"0.#"),1)=".",FALSE,TRUE)</formula>
    </cfRule>
    <cfRule type="expression" dxfId="1492" priority="1730">
      <formula>IF(RIGHT(TEXT(AQ478,"0.#"),1)=".",TRUE,FALSE)</formula>
    </cfRule>
  </conditionalFormatting>
  <conditionalFormatting sqref="AQ479">
    <cfRule type="expression" dxfId="1491" priority="1733">
      <formula>IF(RIGHT(TEXT(AQ479,"0.#"),1)=".",FALSE,TRUE)</formula>
    </cfRule>
    <cfRule type="expression" dxfId="1490" priority="1734">
      <formula>IF(RIGHT(TEXT(AQ479,"0.#"),1)=".",TRUE,FALSE)</formula>
    </cfRule>
  </conditionalFormatting>
  <conditionalFormatting sqref="AQ480">
    <cfRule type="expression" dxfId="1489" priority="1731">
      <formula>IF(RIGHT(TEXT(AQ480,"0.#"),1)=".",FALSE,TRUE)</formula>
    </cfRule>
    <cfRule type="expression" dxfId="1488" priority="1732">
      <formula>IF(RIGHT(TEXT(AQ480,"0.#"),1)=".",TRUE,FALSE)</formula>
    </cfRule>
  </conditionalFormatting>
  <conditionalFormatting sqref="AM47">
    <cfRule type="expression" dxfId="1487" priority="2023">
      <formula>IF(RIGHT(TEXT(AM47,"0.#"),1)=".",FALSE,TRUE)</formula>
    </cfRule>
    <cfRule type="expression" dxfId="1486" priority="2024">
      <formula>IF(RIGHT(TEXT(AM47,"0.#"),1)=".",TRUE,FALSE)</formula>
    </cfRule>
  </conditionalFormatting>
  <conditionalFormatting sqref="AM46">
    <cfRule type="expression" dxfId="1485" priority="2025">
      <formula>IF(RIGHT(TEXT(AM46,"0.#"),1)=".",FALSE,TRUE)</formula>
    </cfRule>
    <cfRule type="expression" dxfId="1484" priority="2026">
      <formula>IF(RIGHT(TEXT(AM46,"0.#"),1)=".",TRUE,FALSE)</formula>
    </cfRule>
  </conditionalFormatting>
  <conditionalFormatting sqref="AU46:AU48">
    <cfRule type="expression" dxfId="1483" priority="2017">
      <formula>IF(RIGHT(TEXT(AU46,"0.#"),1)=".",FALSE,TRUE)</formula>
    </cfRule>
    <cfRule type="expression" dxfId="1482" priority="2018">
      <formula>IF(RIGHT(TEXT(AU46,"0.#"),1)=".",TRUE,FALSE)</formula>
    </cfRule>
  </conditionalFormatting>
  <conditionalFormatting sqref="AM48">
    <cfRule type="expression" dxfId="1481" priority="2021">
      <formula>IF(RIGHT(TEXT(AM48,"0.#"),1)=".",FALSE,TRUE)</formula>
    </cfRule>
    <cfRule type="expression" dxfId="1480" priority="2022">
      <formula>IF(RIGHT(TEXT(AM48,"0.#"),1)=".",TRUE,FALSE)</formula>
    </cfRule>
  </conditionalFormatting>
  <conditionalFormatting sqref="AQ46:AQ48">
    <cfRule type="expression" dxfId="1479" priority="2019">
      <formula>IF(RIGHT(TEXT(AQ46,"0.#"),1)=".",FALSE,TRUE)</formula>
    </cfRule>
    <cfRule type="expression" dxfId="1478" priority="2020">
      <formula>IF(RIGHT(TEXT(AQ46,"0.#"),1)=".",TRUE,FALSE)</formula>
    </cfRule>
  </conditionalFormatting>
  <conditionalFormatting sqref="AE146:AE147 AI146:AI147 AM146:AM147 AQ146:AQ147 AU146:AU147">
    <cfRule type="expression" dxfId="1477" priority="2011">
      <formula>IF(RIGHT(TEXT(AE146,"0.#"),1)=".",FALSE,TRUE)</formula>
    </cfRule>
    <cfRule type="expression" dxfId="1476" priority="2012">
      <formula>IF(RIGHT(TEXT(AE146,"0.#"),1)=".",TRUE,FALSE)</formula>
    </cfRule>
  </conditionalFormatting>
  <conditionalFormatting sqref="AE138:AE139 AI138:AI139 AM138:AM139 AQ138:AQ139 AU138:AU139">
    <cfRule type="expression" dxfId="1475" priority="2015">
      <formula>IF(RIGHT(TEXT(AE138,"0.#"),1)=".",FALSE,TRUE)</formula>
    </cfRule>
    <cfRule type="expression" dxfId="1474" priority="2016">
      <formula>IF(RIGHT(TEXT(AE138,"0.#"),1)=".",TRUE,FALSE)</formula>
    </cfRule>
  </conditionalFormatting>
  <conditionalFormatting sqref="AE142:AE143 AI142:AI143 AM142:AM143 AQ142:AQ143 AU142:AU143">
    <cfRule type="expression" dxfId="1473" priority="2013">
      <formula>IF(RIGHT(TEXT(AE142,"0.#"),1)=".",FALSE,TRUE)</formula>
    </cfRule>
    <cfRule type="expression" dxfId="1472" priority="2014">
      <formula>IF(RIGHT(TEXT(AE142,"0.#"),1)=".",TRUE,FALSE)</formula>
    </cfRule>
  </conditionalFormatting>
  <conditionalFormatting sqref="AE198:AE199 AI198:AI199 AM198:AM199 AQ198:AQ199 AU198:AU199">
    <cfRule type="expression" dxfId="1471" priority="2005">
      <formula>IF(RIGHT(TEXT(AE198,"0.#"),1)=".",FALSE,TRUE)</formula>
    </cfRule>
    <cfRule type="expression" dxfId="1470" priority="2006">
      <formula>IF(RIGHT(TEXT(AE198,"0.#"),1)=".",TRUE,FALSE)</formula>
    </cfRule>
  </conditionalFormatting>
  <conditionalFormatting sqref="AE150:AE151 AI150:AI151 AM150:AM151 AQ150:AQ151 AU150:AU151">
    <cfRule type="expression" dxfId="1469" priority="2009">
      <formula>IF(RIGHT(TEXT(AE150,"0.#"),1)=".",FALSE,TRUE)</formula>
    </cfRule>
    <cfRule type="expression" dxfId="1468" priority="2010">
      <formula>IF(RIGHT(TEXT(AE150,"0.#"),1)=".",TRUE,FALSE)</formula>
    </cfRule>
  </conditionalFormatting>
  <conditionalFormatting sqref="AE194:AE195 AI194:AI195 AM194:AM195 AQ194:AQ195 AU194:AU195">
    <cfRule type="expression" dxfId="1467" priority="2007">
      <formula>IF(RIGHT(TEXT(AE194,"0.#"),1)=".",FALSE,TRUE)</formula>
    </cfRule>
    <cfRule type="expression" dxfId="1466" priority="2008">
      <formula>IF(RIGHT(TEXT(AE194,"0.#"),1)=".",TRUE,FALSE)</formula>
    </cfRule>
  </conditionalFormatting>
  <conditionalFormatting sqref="AE210:AE211 AI210:AI211 AM210:AM211 AQ210:AQ211 AU210:AU211">
    <cfRule type="expression" dxfId="1465" priority="1999">
      <formula>IF(RIGHT(TEXT(AE210,"0.#"),1)=".",FALSE,TRUE)</formula>
    </cfRule>
    <cfRule type="expression" dxfId="1464" priority="2000">
      <formula>IF(RIGHT(TEXT(AE210,"0.#"),1)=".",TRUE,FALSE)</formula>
    </cfRule>
  </conditionalFormatting>
  <conditionalFormatting sqref="AE202:AE203 AI202:AI203 AM202:AM203 AQ202:AQ203 AU202:AU203">
    <cfRule type="expression" dxfId="1463" priority="2003">
      <formula>IF(RIGHT(TEXT(AE202,"0.#"),1)=".",FALSE,TRUE)</formula>
    </cfRule>
    <cfRule type="expression" dxfId="1462" priority="2004">
      <formula>IF(RIGHT(TEXT(AE202,"0.#"),1)=".",TRUE,FALSE)</formula>
    </cfRule>
  </conditionalFormatting>
  <conditionalFormatting sqref="AE206:AE207 AI206:AI207 AM206:AM207 AQ206:AQ207 AU206:AU207">
    <cfRule type="expression" dxfId="1461" priority="2001">
      <formula>IF(RIGHT(TEXT(AE206,"0.#"),1)=".",FALSE,TRUE)</formula>
    </cfRule>
    <cfRule type="expression" dxfId="1460" priority="2002">
      <formula>IF(RIGHT(TEXT(AE206,"0.#"),1)=".",TRUE,FALSE)</formula>
    </cfRule>
  </conditionalFormatting>
  <conditionalFormatting sqref="AE262:AE263 AI262:AI263 AM262:AM263 AQ262:AQ263 AU262:AU263">
    <cfRule type="expression" dxfId="1459" priority="1993">
      <formula>IF(RIGHT(TEXT(AE262,"0.#"),1)=".",FALSE,TRUE)</formula>
    </cfRule>
    <cfRule type="expression" dxfId="1458" priority="1994">
      <formula>IF(RIGHT(TEXT(AE262,"0.#"),1)=".",TRUE,FALSE)</formula>
    </cfRule>
  </conditionalFormatting>
  <conditionalFormatting sqref="AE254:AE255 AI254:AI255 AM254:AM255 AQ254:AQ255 AU254:AU255">
    <cfRule type="expression" dxfId="1457" priority="1997">
      <formula>IF(RIGHT(TEXT(AE254,"0.#"),1)=".",FALSE,TRUE)</formula>
    </cfRule>
    <cfRule type="expression" dxfId="1456" priority="1998">
      <formula>IF(RIGHT(TEXT(AE254,"0.#"),1)=".",TRUE,FALSE)</formula>
    </cfRule>
  </conditionalFormatting>
  <conditionalFormatting sqref="AE258:AE259 AI258:AI259 AM258:AM259 AQ258:AQ259 AU258:AU259">
    <cfRule type="expression" dxfId="1455" priority="1995">
      <formula>IF(RIGHT(TEXT(AE258,"0.#"),1)=".",FALSE,TRUE)</formula>
    </cfRule>
    <cfRule type="expression" dxfId="1454" priority="1996">
      <formula>IF(RIGHT(TEXT(AE258,"0.#"),1)=".",TRUE,FALSE)</formula>
    </cfRule>
  </conditionalFormatting>
  <conditionalFormatting sqref="AE314:AE315 AI314:AI315 AM314:AM315 AQ314:AQ315 AU314:AU315">
    <cfRule type="expression" dxfId="1453" priority="1987">
      <formula>IF(RIGHT(TEXT(AE314,"0.#"),1)=".",FALSE,TRUE)</formula>
    </cfRule>
    <cfRule type="expression" dxfId="1452" priority="1988">
      <formula>IF(RIGHT(TEXT(AE314,"0.#"),1)=".",TRUE,FALSE)</formula>
    </cfRule>
  </conditionalFormatting>
  <conditionalFormatting sqref="AE266:AE267 AI266:AI267 AM266:AM267 AQ266:AQ267 AU266:AU267">
    <cfRule type="expression" dxfId="1451" priority="1991">
      <formula>IF(RIGHT(TEXT(AE266,"0.#"),1)=".",FALSE,TRUE)</formula>
    </cfRule>
    <cfRule type="expression" dxfId="1450" priority="1992">
      <formula>IF(RIGHT(TEXT(AE266,"0.#"),1)=".",TRUE,FALSE)</formula>
    </cfRule>
  </conditionalFormatting>
  <conditionalFormatting sqref="AE270:AE271 AI270:AI271 AM270:AM271 AQ270:AQ271 AU270:AU271">
    <cfRule type="expression" dxfId="1449" priority="1989">
      <formula>IF(RIGHT(TEXT(AE270,"0.#"),1)=".",FALSE,TRUE)</formula>
    </cfRule>
    <cfRule type="expression" dxfId="1448" priority="1990">
      <formula>IF(RIGHT(TEXT(AE270,"0.#"),1)=".",TRUE,FALSE)</formula>
    </cfRule>
  </conditionalFormatting>
  <conditionalFormatting sqref="AE326:AE327 AI326:AI327 AM326:AM327 AQ326:AQ327 AU326:AU327">
    <cfRule type="expression" dxfId="1447" priority="1981">
      <formula>IF(RIGHT(TEXT(AE326,"0.#"),1)=".",FALSE,TRUE)</formula>
    </cfRule>
    <cfRule type="expression" dxfId="1446" priority="1982">
      <formula>IF(RIGHT(TEXT(AE326,"0.#"),1)=".",TRUE,FALSE)</formula>
    </cfRule>
  </conditionalFormatting>
  <conditionalFormatting sqref="AE318:AE319 AI318:AI319 AM318:AM319 AQ318:AQ319 AU318:AU319">
    <cfRule type="expression" dxfId="1445" priority="1985">
      <formula>IF(RIGHT(TEXT(AE318,"0.#"),1)=".",FALSE,TRUE)</formula>
    </cfRule>
    <cfRule type="expression" dxfId="1444" priority="1986">
      <formula>IF(RIGHT(TEXT(AE318,"0.#"),1)=".",TRUE,FALSE)</formula>
    </cfRule>
  </conditionalFormatting>
  <conditionalFormatting sqref="AE322:AE323 AI322:AI323 AM322:AM323 AQ322:AQ323 AU322:AU323">
    <cfRule type="expression" dxfId="1443" priority="1983">
      <formula>IF(RIGHT(TEXT(AE322,"0.#"),1)=".",FALSE,TRUE)</formula>
    </cfRule>
    <cfRule type="expression" dxfId="1442" priority="1984">
      <formula>IF(RIGHT(TEXT(AE322,"0.#"),1)=".",TRUE,FALSE)</formula>
    </cfRule>
  </conditionalFormatting>
  <conditionalFormatting sqref="AE378:AE379 AI378:AI379 AM378:AM379 AQ378:AQ379 AU378:AU379">
    <cfRule type="expression" dxfId="1441" priority="1975">
      <formula>IF(RIGHT(TEXT(AE378,"0.#"),1)=".",FALSE,TRUE)</formula>
    </cfRule>
    <cfRule type="expression" dxfId="1440" priority="1976">
      <formula>IF(RIGHT(TEXT(AE378,"0.#"),1)=".",TRUE,FALSE)</formula>
    </cfRule>
  </conditionalFormatting>
  <conditionalFormatting sqref="AE330:AE331 AI330:AI331 AM330:AM331 AQ330:AQ331 AU330:AU331">
    <cfRule type="expression" dxfId="1439" priority="1979">
      <formula>IF(RIGHT(TEXT(AE330,"0.#"),1)=".",FALSE,TRUE)</formula>
    </cfRule>
    <cfRule type="expression" dxfId="1438" priority="1980">
      <formula>IF(RIGHT(TEXT(AE330,"0.#"),1)=".",TRUE,FALSE)</formula>
    </cfRule>
  </conditionalFormatting>
  <conditionalFormatting sqref="AE374:AE375 AI374:AI375 AM374:AM375 AQ374:AQ375 AU374:AU375">
    <cfRule type="expression" dxfId="1437" priority="1977">
      <formula>IF(RIGHT(TEXT(AE374,"0.#"),1)=".",FALSE,TRUE)</formula>
    </cfRule>
    <cfRule type="expression" dxfId="1436" priority="1978">
      <formula>IF(RIGHT(TEXT(AE374,"0.#"),1)=".",TRUE,FALSE)</formula>
    </cfRule>
  </conditionalFormatting>
  <conditionalFormatting sqref="AE390:AE391 AI390:AI391 AM390:AM391 AQ390:AQ391 AU390:AU391">
    <cfRule type="expression" dxfId="1435" priority="1969">
      <formula>IF(RIGHT(TEXT(AE390,"0.#"),1)=".",FALSE,TRUE)</formula>
    </cfRule>
    <cfRule type="expression" dxfId="1434" priority="1970">
      <formula>IF(RIGHT(TEXT(AE390,"0.#"),1)=".",TRUE,FALSE)</formula>
    </cfRule>
  </conditionalFormatting>
  <conditionalFormatting sqref="AE382:AE383 AI382:AI383 AM382:AM383 AQ382:AQ383 AU382:AU383">
    <cfRule type="expression" dxfId="1433" priority="1973">
      <formula>IF(RIGHT(TEXT(AE382,"0.#"),1)=".",FALSE,TRUE)</formula>
    </cfRule>
    <cfRule type="expression" dxfId="1432" priority="1974">
      <formula>IF(RIGHT(TEXT(AE382,"0.#"),1)=".",TRUE,FALSE)</formula>
    </cfRule>
  </conditionalFormatting>
  <conditionalFormatting sqref="AE386:AE387 AI386:AI387 AM386:AM387 AQ386:AQ387 AU386:AU387">
    <cfRule type="expression" dxfId="1431" priority="1971">
      <formula>IF(RIGHT(TEXT(AE386,"0.#"),1)=".",FALSE,TRUE)</formula>
    </cfRule>
    <cfRule type="expression" dxfId="1430" priority="1972">
      <formula>IF(RIGHT(TEXT(AE386,"0.#"),1)=".",TRUE,FALSE)</formula>
    </cfRule>
  </conditionalFormatting>
  <conditionalFormatting sqref="AE440">
    <cfRule type="expression" dxfId="1429" priority="1963">
      <formula>IF(RIGHT(TEXT(AE440,"0.#"),1)=".",FALSE,TRUE)</formula>
    </cfRule>
    <cfRule type="expression" dxfId="1428" priority="1964">
      <formula>IF(RIGHT(TEXT(AE440,"0.#"),1)=".",TRUE,FALSE)</formula>
    </cfRule>
  </conditionalFormatting>
  <conditionalFormatting sqref="AE438">
    <cfRule type="expression" dxfId="1427" priority="1967">
      <formula>IF(RIGHT(TEXT(AE438,"0.#"),1)=".",FALSE,TRUE)</formula>
    </cfRule>
    <cfRule type="expression" dxfId="1426" priority="1968">
      <formula>IF(RIGHT(TEXT(AE438,"0.#"),1)=".",TRUE,FALSE)</formula>
    </cfRule>
  </conditionalFormatting>
  <conditionalFormatting sqref="AE439">
    <cfRule type="expression" dxfId="1425" priority="1965">
      <formula>IF(RIGHT(TEXT(AE439,"0.#"),1)=".",FALSE,TRUE)</formula>
    </cfRule>
    <cfRule type="expression" dxfId="1424" priority="1966">
      <formula>IF(RIGHT(TEXT(AE439,"0.#"),1)=".",TRUE,FALSE)</formula>
    </cfRule>
  </conditionalFormatting>
  <conditionalFormatting sqref="AM440">
    <cfRule type="expression" dxfId="1423" priority="1957">
      <formula>IF(RIGHT(TEXT(AM440,"0.#"),1)=".",FALSE,TRUE)</formula>
    </cfRule>
    <cfRule type="expression" dxfId="1422" priority="1958">
      <formula>IF(RIGHT(TEXT(AM440,"0.#"),1)=".",TRUE,FALSE)</formula>
    </cfRule>
  </conditionalFormatting>
  <conditionalFormatting sqref="AM438">
    <cfRule type="expression" dxfId="1421" priority="1961">
      <formula>IF(RIGHT(TEXT(AM438,"0.#"),1)=".",FALSE,TRUE)</formula>
    </cfRule>
    <cfRule type="expression" dxfId="1420" priority="1962">
      <formula>IF(RIGHT(TEXT(AM438,"0.#"),1)=".",TRUE,FALSE)</formula>
    </cfRule>
  </conditionalFormatting>
  <conditionalFormatting sqref="AM439">
    <cfRule type="expression" dxfId="1419" priority="1959">
      <formula>IF(RIGHT(TEXT(AM439,"0.#"),1)=".",FALSE,TRUE)</formula>
    </cfRule>
    <cfRule type="expression" dxfId="1418" priority="1960">
      <formula>IF(RIGHT(TEXT(AM439,"0.#"),1)=".",TRUE,FALSE)</formula>
    </cfRule>
  </conditionalFormatting>
  <conditionalFormatting sqref="AU440">
    <cfRule type="expression" dxfId="1417" priority="1951">
      <formula>IF(RIGHT(TEXT(AU440,"0.#"),1)=".",FALSE,TRUE)</formula>
    </cfRule>
    <cfRule type="expression" dxfId="1416" priority="1952">
      <formula>IF(RIGHT(TEXT(AU440,"0.#"),1)=".",TRUE,FALSE)</formula>
    </cfRule>
  </conditionalFormatting>
  <conditionalFormatting sqref="AU438">
    <cfRule type="expression" dxfId="1415" priority="1955">
      <formula>IF(RIGHT(TEXT(AU438,"0.#"),1)=".",FALSE,TRUE)</formula>
    </cfRule>
    <cfRule type="expression" dxfId="1414" priority="1956">
      <formula>IF(RIGHT(TEXT(AU438,"0.#"),1)=".",TRUE,FALSE)</formula>
    </cfRule>
  </conditionalFormatting>
  <conditionalFormatting sqref="AU439">
    <cfRule type="expression" dxfId="1413" priority="1953">
      <formula>IF(RIGHT(TEXT(AU439,"0.#"),1)=".",FALSE,TRUE)</formula>
    </cfRule>
    <cfRule type="expression" dxfId="1412" priority="1954">
      <formula>IF(RIGHT(TEXT(AU439,"0.#"),1)=".",TRUE,FALSE)</formula>
    </cfRule>
  </conditionalFormatting>
  <conditionalFormatting sqref="AI440">
    <cfRule type="expression" dxfId="1411" priority="1945">
      <formula>IF(RIGHT(TEXT(AI440,"0.#"),1)=".",FALSE,TRUE)</formula>
    </cfRule>
    <cfRule type="expression" dxfId="1410" priority="1946">
      <formula>IF(RIGHT(TEXT(AI440,"0.#"),1)=".",TRUE,FALSE)</formula>
    </cfRule>
  </conditionalFormatting>
  <conditionalFormatting sqref="AI438">
    <cfRule type="expression" dxfId="1409" priority="1949">
      <formula>IF(RIGHT(TEXT(AI438,"0.#"),1)=".",FALSE,TRUE)</formula>
    </cfRule>
    <cfRule type="expression" dxfId="1408" priority="1950">
      <formula>IF(RIGHT(TEXT(AI438,"0.#"),1)=".",TRUE,FALSE)</formula>
    </cfRule>
  </conditionalFormatting>
  <conditionalFormatting sqref="AI439">
    <cfRule type="expression" dxfId="1407" priority="1947">
      <formula>IF(RIGHT(TEXT(AI439,"0.#"),1)=".",FALSE,TRUE)</formula>
    </cfRule>
    <cfRule type="expression" dxfId="1406" priority="1948">
      <formula>IF(RIGHT(TEXT(AI439,"0.#"),1)=".",TRUE,FALSE)</formula>
    </cfRule>
  </conditionalFormatting>
  <conditionalFormatting sqref="AQ438">
    <cfRule type="expression" dxfId="1405" priority="1939">
      <formula>IF(RIGHT(TEXT(AQ438,"0.#"),1)=".",FALSE,TRUE)</formula>
    </cfRule>
    <cfRule type="expression" dxfId="1404" priority="1940">
      <formula>IF(RIGHT(TEXT(AQ438,"0.#"),1)=".",TRUE,FALSE)</formula>
    </cfRule>
  </conditionalFormatting>
  <conditionalFormatting sqref="AQ439">
    <cfRule type="expression" dxfId="1403" priority="1943">
      <formula>IF(RIGHT(TEXT(AQ439,"0.#"),1)=".",FALSE,TRUE)</formula>
    </cfRule>
    <cfRule type="expression" dxfId="1402" priority="1944">
      <formula>IF(RIGHT(TEXT(AQ439,"0.#"),1)=".",TRUE,FALSE)</formula>
    </cfRule>
  </conditionalFormatting>
  <conditionalFormatting sqref="AQ440">
    <cfRule type="expression" dxfId="1401" priority="1941">
      <formula>IF(RIGHT(TEXT(AQ440,"0.#"),1)=".",FALSE,TRUE)</formula>
    </cfRule>
    <cfRule type="expression" dxfId="1400" priority="1942">
      <formula>IF(RIGHT(TEXT(AQ440,"0.#"),1)=".",TRUE,FALSE)</formula>
    </cfRule>
  </conditionalFormatting>
  <conditionalFormatting sqref="AE445">
    <cfRule type="expression" dxfId="1399" priority="1933">
      <formula>IF(RIGHT(TEXT(AE445,"0.#"),1)=".",FALSE,TRUE)</formula>
    </cfRule>
    <cfRule type="expression" dxfId="1398" priority="1934">
      <formula>IF(RIGHT(TEXT(AE445,"0.#"),1)=".",TRUE,FALSE)</formula>
    </cfRule>
  </conditionalFormatting>
  <conditionalFormatting sqref="AE443">
    <cfRule type="expression" dxfId="1397" priority="1937">
      <formula>IF(RIGHT(TEXT(AE443,"0.#"),1)=".",FALSE,TRUE)</formula>
    </cfRule>
    <cfRule type="expression" dxfId="1396" priority="1938">
      <formula>IF(RIGHT(TEXT(AE443,"0.#"),1)=".",TRUE,FALSE)</formula>
    </cfRule>
  </conditionalFormatting>
  <conditionalFormatting sqref="AE444">
    <cfRule type="expression" dxfId="1395" priority="1935">
      <formula>IF(RIGHT(TEXT(AE444,"0.#"),1)=".",FALSE,TRUE)</formula>
    </cfRule>
    <cfRule type="expression" dxfId="1394" priority="1936">
      <formula>IF(RIGHT(TEXT(AE444,"0.#"),1)=".",TRUE,FALSE)</formula>
    </cfRule>
  </conditionalFormatting>
  <conditionalFormatting sqref="AM445">
    <cfRule type="expression" dxfId="1393" priority="1927">
      <formula>IF(RIGHT(TEXT(AM445,"0.#"),1)=".",FALSE,TRUE)</formula>
    </cfRule>
    <cfRule type="expression" dxfId="1392" priority="1928">
      <formula>IF(RIGHT(TEXT(AM445,"0.#"),1)=".",TRUE,FALSE)</formula>
    </cfRule>
  </conditionalFormatting>
  <conditionalFormatting sqref="AM443">
    <cfRule type="expression" dxfId="1391" priority="1931">
      <formula>IF(RIGHT(TEXT(AM443,"0.#"),1)=".",FALSE,TRUE)</formula>
    </cfRule>
    <cfRule type="expression" dxfId="1390" priority="1932">
      <formula>IF(RIGHT(TEXT(AM443,"0.#"),1)=".",TRUE,FALSE)</formula>
    </cfRule>
  </conditionalFormatting>
  <conditionalFormatting sqref="AM444">
    <cfRule type="expression" dxfId="1389" priority="1929">
      <formula>IF(RIGHT(TEXT(AM444,"0.#"),1)=".",FALSE,TRUE)</formula>
    </cfRule>
    <cfRule type="expression" dxfId="1388" priority="1930">
      <formula>IF(RIGHT(TEXT(AM444,"0.#"),1)=".",TRUE,FALSE)</formula>
    </cfRule>
  </conditionalFormatting>
  <conditionalFormatting sqref="AU445">
    <cfRule type="expression" dxfId="1387" priority="1921">
      <formula>IF(RIGHT(TEXT(AU445,"0.#"),1)=".",FALSE,TRUE)</formula>
    </cfRule>
    <cfRule type="expression" dxfId="1386" priority="1922">
      <formula>IF(RIGHT(TEXT(AU445,"0.#"),1)=".",TRUE,FALSE)</formula>
    </cfRule>
  </conditionalFormatting>
  <conditionalFormatting sqref="AU443">
    <cfRule type="expression" dxfId="1385" priority="1925">
      <formula>IF(RIGHT(TEXT(AU443,"0.#"),1)=".",FALSE,TRUE)</formula>
    </cfRule>
    <cfRule type="expression" dxfId="1384" priority="1926">
      <formula>IF(RIGHT(TEXT(AU443,"0.#"),1)=".",TRUE,FALSE)</formula>
    </cfRule>
  </conditionalFormatting>
  <conditionalFormatting sqref="AU444">
    <cfRule type="expression" dxfId="1383" priority="1923">
      <formula>IF(RIGHT(TEXT(AU444,"0.#"),1)=".",FALSE,TRUE)</formula>
    </cfRule>
    <cfRule type="expression" dxfId="1382" priority="1924">
      <formula>IF(RIGHT(TEXT(AU444,"0.#"),1)=".",TRUE,FALSE)</formula>
    </cfRule>
  </conditionalFormatting>
  <conditionalFormatting sqref="AI445">
    <cfRule type="expression" dxfId="1381" priority="1915">
      <formula>IF(RIGHT(TEXT(AI445,"0.#"),1)=".",FALSE,TRUE)</formula>
    </cfRule>
    <cfRule type="expression" dxfId="1380" priority="1916">
      <formula>IF(RIGHT(TEXT(AI445,"0.#"),1)=".",TRUE,FALSE)</formula>
    </cfRule>
  </conditionalFormatting>
  <conditionalFormatting sqref="AI443">
    <cfRule type="expression" dxfId="1379" priority="1919">
      <formula>IF(RIGHT(TEXT(AI443,"0.#"),1)=".",FALSE,TRUE)</formula>
    </cfRule>
    <cfRule type="expression" dxfId="1378" priority="1920">
      <formula>IF(RIGHT(TEXT(AI443,"0.#"),1)=".",TRUE,FALSE)</formula>
    </cfRule>
  </conditionalFormatting>
  <conditionalFormatting sqref="AI444">
    <cfRule type="expression" dxfId="1377" priority="1917">
      <formula>IF(RIGHT(TEXT(AI444,"0.#"),1)=".",FALSE,TRUE)</formula>
    </cfRule>
    <cfRule type="expression" dxfId="1376" priority="1918">
      <formula>IF(RIGHT(TEXT(AI444,"0.#"),1)=".",TRUE,FALSE)</formula>
    </cfRule>
  </conditionalFormatting>
  <conditionalFormatting sqref="AQ443">
    <cfRule type="expression" dxfId="1375" priority="1909">
      <formula>IF(RIGHT(TEXT(AQ443,"0.#"),1)=".",FALSE,TRUE)</formula>
    </cfRule>
    <cfRule type="expression" dxfId="1374" priority="1910">
      <formula>IF(RIGHT(TEXT(AQ443,"0.#"),1)=".",TRUE,FALSE)</formula>
    </cfRule>
  </conditionalFormatting>
  <conditionalFormatting sqref="AQ444">
    <cfRule type="expression" dxfId="1373" priority="1913">
      <formula>IF(RIGHT(TEXT(AQ444,"0.#"),1)=".",FALSE,TRUE)</formula>
    </cfRule>
    <cfRule type="expression" dxfId="1372" priority="1914">
      <formula>IF(RIGHT(TEXT(AQ444,"0.#"),1)=".",TRUE,FALSE)</formula>
    </cfRule>
  </conditionalFormatting>
  <conditionalFormatting sqref="AQ445">
    <cfRule type="expression" dxfId="1371" priority="1911">
      <formula>IF(RIGHT(TEXT(AQ445,"0.#"),1)=".",FALSE,TRUE)</formula>
    </cfRule>
    <cfRule type="expression" dxfId="1370" priority="1912">
      <formula>IF(RIGHT(TEXT(AQ445,"0.#"),1)=".",TRUE,FALSE)</formula>
    </cfRule>
  </conditionalFormatting>
  <conditionalFormatting sqref="Y872:Y899">
    <cfRule type="expression" dxfId="1369" priority="2139">
      <formula>IF(RIGHT(TEXT(Y872,"0.#"),1)=".",FALSE,TRUE)</formula>
    </cfRule>
    <cfRule type="expression" dxfId="1368" priority="2140">
      <formula>IF(RIGHT(TEXT(Y872,"0.#"),1)=".",TRUE,FALSE)</formula>
    </cfRule>
  </conditionalFormatting>
  <conditionalFormatting sqref="Y870:Y871">
    <cfRule type="expression" dxfId="1367" priority="2133">
      <formula>IF(RIGHT(TEXT(Y870,"0.#"),1)=".",FALSE,TRUE)</formula>
    </cfRule>
    <cfRule type="expression" dxfId="1366" priority="2134">
      <formula>IF(RIGHT(TEXT(Y870,"0.#"),1)=".",TRUE,FALSE)</formula>
    </cfRule>
  </conditionalFormatting>
  <conditionalFormatting sqref="Y905:Y932">
    <cfRule type="expression" dxfId="1365" priority="2127">
      <formula>IF(RIGHT(TEXT(Y905,"0.#"),1)=".",FALSE,TRUE)</formula>
    </cfRule>
    <cfRule type="expression" dxfId="1364" priority="2128">
      <formula>IF(RIGHT(TEXT(Y905,"0.#"),1)=".",TRUE,FALSE)</formula>
    </cfRule>
  </conditionalFormatting>
  <conditionalFormatting sqref="Y903:Y904">
    <cfRule type="expression" dxfId="1363" priority="2121">
      <formula>IF(RIGHT(TEXT(Y903,"0.#"),1)=".",FALSE,TRUE)</formula>
    </cfRule>
    <cfRule type="expression" dxfId="1362" priority="2122">
      <formula>IF(RIGHT(TEXT(Y903,"0.#"),1)=".",TRUE,FALSE)</formula>
    </cfRule>
  </conditionalFormatting>
  <conditionalFormatting sqref="Y938:Y965">
    <cfRule type="expression" dxfId="1361" priority="2115">
      <formula>IF(RIGHT(TEXT(Y938,"0.#"),1)=".",FALSE,TRUE)</formula>
    </cfRule>
    <cfRule type="expression" dxfId="1360" priority="2116">
      <formula>IF(RIGHT(TEXT(Y938,"0.#"),1)=".",TRUE,FALSE)</formula>
    </cfRule>
  </conditionalFormatting>
  <conditionalFormatting sqref="Y936:Y937">
    <cfRule type="expression" dxfId="1359" priority="2109">
      <formula>IF(RIGHT(TEXT(Y936,"0.#"),1)=".",FALSE,TRUE)</formula>
    </cfRule>
    <cfRule type="expression" dxfId="1358" priority="2110">
      <formula>IF(RIGHT(TEXT(Y936,"0.#"),1)=".",TRUE,FALSE)</formula>
    </cfRule>
  </conditionalFormatting>
  <conditionalFormatting sqref="Y971:Y998">
    <cfRule type="expression" dxfId="1357" priority="2103">
      <formula>IF(RIGHT(TEXT(Y971,"0.#"),1)=".",FALSE,TRUE)</formula>
    </cfRule>
    <cfRule type="expression" dxfId="1356" priority="2104">
      <formula>IF(RIGHT(TEXT(Y971,"0.#"),1)=".",TRUE,FALSE)</formula>
    </cfRule>
  </conditionalFormatting>
  <conditionalFormatting sqref="Y969:Y970">
    <cfRule type="expression" dxfId="1355" priority="2097">
      <formula>IF(RIGHT(TEXT(Y969,"0.#"),1)=".",FALSE,TRUE)</formula>
    </cfRule>
    <cfRule type="expression" dxfId="1354" priority="2098">
      <formula>IF(RIGHT(TEXT(Y969,"0.#"),1)=".",TRUE,FALSE)</formula>
    </cfRule>
  </conditionalFormatting>
  <conditionalFormatting sqref="Y1004:Y1031">
    <cfRule type="expression" dxfId="1353" priority="2091">
      <formula>IF(RIGHT(TEXT(Y1004,"0.#"),1)=".",FALSE,TRUE)</formula>
    </cfRule>
    <cfRule type="expression" dxfId="1352" priority="2092">
      <formula>IF(RIGHT(TEXT(Y1004,"0.#"),1)=".",TRUE,FALSE)</formula>
    </cfRule>
  </conditionalFormatting>
  <conditionalFormatting sqref="W23">
    <cfRule type="expression" dxfId="1351" priority="2375">
      <formula>IF(RIGHT(TEXT(W23,"0.#"),1)=".",FALSE,TRUE)</formula>
    </cfRule>
    <cfRule type="expression" dxfId="1350" priority="2376">
      <formula>IF(RIGHT(TEXT(W23,"0.#"),1)=".",TRUE,FALSE)</formula>
    </cfRule>
  </conditionalFormatting>
  <conditionalFormatting sqref="W24:W27">
    <cfRule type="expression" dxfId="1349" priority="2373">
      <formula>IF(RIGHT(TEXT(W24,"0.#"),1)=".",FALSE,TRUE)</formula>
    </cfRule>
    <cfRule type="expression" dxfId="1348" priority="2374">
      <formula>IF(RIGHT(TEXT(W24,"0.#"),1)=".",TRUE,FALSE)</formula>
    </cfRule>
  </conditionalFormatting>
  <conditionalFormatting sqref="W28">
    <cfRule type="expression" dxfId="1347" priority="2365">
      <formula>IF(RIGHT(TEXT(W28,"0.#"),1)=".",FALSE,TRUE)</formula>
    </cfRule>
    <cfRule type="expression" dxfId="1346" priority="2366">
      <formula>IF(RIGHT(TEXT(W28,"0.#"),1)=".",TRUE,FALSE)</formula>
    </cfRule>
  </conditionalFormatting>
  <conditionalFormatting sqref="P23">
    <cfRule type="expression" dxfId="1345" priority="2363">
      <formula>IF(RIGHT(TEXT(P23,"0.#"),1)=".",FALSE,TRUE)</formula>
    </cfRule>
    <cfRule type="expression" dxfId="1344" priority="2364">
      <formula>IF(RIGHT(TEXT(P23,"0.#"),1)=".",TRUE,FALSE)</formula>
    </cfRule>
  </conditionalFormatting>
  <conditionalFormatting sqref="P24:P27">
    <cfRule type="expression" dxfId="1343" priority="2361">
      <formula>IF(RIGHT(TEXT(P24,"0.#"),1)=".",FALSE,TRUE)</formula>
    </cfRule>
    <cfRule type="expression" dxfId="1342" priority="2362">
      <formula>IF(RIGHT(TEXT(P24,"0.#"),1)=".",TRUE,FALSE)</formula>
    </cfRule>
  </conditionalFormatting>
  <conditionalFormatting sqref="P28">
    <cfRule type="expression" dxfId="1341" priority="2359">
      <formula>IF(RIGHT(TEXT(P28,"0.#"),1)=".",FALSE,TRUE)</formula>
    </cfRule>
    <cfRule type="expression" dxfId="1340" priority="2360">
      <formula>IF(RIGHT(TEXT(P28,"0.#"),1)=".",TRUE,FALSE)</formula>
    </cfRule>
  </conditionalFormatting>
  <conditionalFormatting sqref="AQ114">
    <cfRule type="expression" dxfId="1339" priority="2343">
      <formula>IF(RIGHT(TEXT(AQ114,"0.#"),1)=".",FALSE,TRUE)</formula>
    </cfRule>
    <cfRule type="expression" dxfId="1338" priority="2344">
      <formula>IF(RIGHT(TEXT(AQ114,"0.#"),1)=".",TRUE,FALSE)</formula>
    </cfRule>
  </conditionalFormatting>
  <conditionalFormatting sqref="AQ104">
    <cfRule type="expression" dxfId="1337" priority="2357">
      <formula>IF(RIGHT(TEXT(AQ104,"0.#"),1)=".",FALSE,TRUE)</formula>
    </cfRule>
    <cfRule type="expression" dxfId="1336" priority="2358">
      <formula>IF(RIGHT(TEXT(AQ104,"0.#"),1)=".",TRUE,FALSE)</formula>
    </cfRule>
  </conditionalFormatting>
  <conditionalFormatting sqref="AQ105">
    <cfRule type="expression" dxfId="1335" priority="2355">
      <formula>IF(RIGHT(TEXT(AQ105,"0.#"),1)=".",FALSE,TRUE)</formula>
    </cfRule>
    <cfRule type="expression" dxfId="1334" priority="2356">
      <formula>IF(RIGHT(TEXT(AQ105,"0.#"),1)=".",TRUE,FALSE)</formula>
    </cfRule>
  </conditionalFormatting>
  <conditionalFormatting sqref="AQ107">
    <cfRule type="expression" dxfId="1333" priority="2353">
      <formula>IF(RIGHT(TEXT(AQ107,"0.#"),1)=".",FALSE,TRUE)</formula>
    </cfRule>
    <cfRule type="expression" dxfId="1332" priority="2354">
      <formula>IF(RIGHT(TEXT(AQ107,"0.#"),1)=".",TRUE,FALSE)</formula>
    </cfRule>
  </conditionalFormatting>
  <conditionalFormatting sqref="AQ108">
    <cfRule type="expression" dxfId="1331" priority="2351">
      <formula>IF(RIGHT(TEXT(AQ108,"0.#"),1)=".",FALSE,TRUE)</formula>
    </cfRule>
    <cfRule type="expression" dxfId="1330" priority="2352">
      <formula>IF(RIGHT(TEXT(AQ108,"0.#"),1)=".",TRUE,FALSE)</formula>
    </cfRule>
  </conditionalFormatting>
  <conditionalFormatting sqref="AQ110">
    <cfRule type="expression" dxfId="1329" priority="2349">
      <formula>IF(RIGHT(TEXT(AQ110,"0.#"),1)=".",FALSE,TRUE)</formula>
    </cfRule>
    <cfRule type="expression" dxfId="1328" priority="2350">
      <formula>IF(RIGHT(TEXT(AQ110,"0.#"),1)=".",TRUE,FALSE)</formula>
    </cfRule>
  </conditionalFormatting>
  <conditionalFormatting sqref="AQ111">
    <cfRule type="expression" dxfId="1327" priority="2347">
      <formula>IF(RIGHT(TEXT(AQ111,"0.#"),1)=".",FALSE,TRUE)</formula>
    </cfRule>
    <cfRule type="expression" dxfId="1326" priority="2348">
      <formula>IF(RIGHT(TEXT(AQ111,"0.#"),1)=".",TRUE,FALSE)</formula>
    </cfRule>
  </conditionalFormatting>
  <conditionalFormatting sqref="AQ113">
    <cfRule type="expression" dxfId="1325" priority="2345">
      <formula>IF(RIGHT(TEXT(AQ113,"0.#"),1)=".",FALSE,TRUE)</formula>
    </cfRule>
    <cfRule type="expression" dxfId="1324" priority="2346">
      <formula>IF(RIGHT(TEXT(AQ113,"0.#"),1)=".",TRUE,FALSE)</formula>
    </cfRule>
  </conditionalFormatting>
  <conditionalFormatting sqref="AE67">
    <cfRule type="expression" dxfId="1323" priority="2275">
      <formula>IF(RIGHT(TEXT(AE67,"0.#"),1)=".",FALSE,TRUE)</formula>
    </cfRule>
    <cfRule type="expression" dxfId="1322" priority="2276">
      <formula>IF(RIGHT(TEXT(AE67,"0.#"),1)=".",TRUE,FALSE)</formula>
    </cfRule>
  </conditionalFormatting>
  <conditionalFormatting sqref="AE68">
    <cfRule type="expression" dxfId="1321" priority="2273">
      <formula>IF(RIGHT(TEXT(AE68,"0.#"),1)=".",FALSE,TRUE)</formula>
    </cfRule>
    <cfRule type="expression" dxfId="1320" priority="2274">
      <formula>IF(RIGHT(TEXT(AE68,"0.#"),1)=".",TRUE,FALSE)</formula>
    </cfRule>
  </conditionalFormatting>
  <conditionalFormatting sqref="AE69">
    <cfRule type="expression" dxfId="1319" priority="2271">
      <formula>IF(RIGHT(TEXT(AE69,"0.#"),1)=".",FALSE,TRUE)</formula>
    </cfRule>
    <cfRule type="expression" dxfId="1318" priority="2272">
      <formula>IF(RIGHT(TEXT(AE69,"0.#"),1)=".",TRUE,FALSE)</formula>
    </cfRule>
  </conditionalFormatting>
  <conditionalFormatting sqref="AI68">
    <cfRule type="expression" dxfId="1317" priority="2267">
      <formula>IF(RIGHT(TEXT(AI68,"0.#"),1)=".",FALSE,TRUE)</formula>
    </cfRule>
    <cfRule type="expression" dxfId="1316" priority="2268">
      <formula>IF(RIGHT(TEXT(AI68,"0.#"),1)=".",TRUE,FALSE)</formula>
    </cfRule>
  </conditionalFormatting>
  <conditionalFormatting sqref="AI67">
    <cfRule type="expression" dxfId="1315" priority="2265">
      <formula>IF(RIGHT(TEXT(AI67,"0.#"),1)=".",FALSE,TRUE)</formula>
    </cfRule>
    <cfRule type="expression" dxfId="1314" priority="2266">
      <formula>IF(RIGHT(TEXT(AI67,"0.#"),1)=".",TRUE,FALSE)</formula>
    </cfRule>
  </conditionalFormatting>
  <conditionalFormatting sqref="AM67">
    <cfRule type="expression" dxfId="1313" priority="2263">
      <formula>IF(RIGHT(TEXT(AM67,"0.#"),1)=".",FALSE,TRUE)</formula>
    </cfRule>
    <cfRule type="expression" dxfId="1312" priority="2264">
      <formula>IF(RIGHT(TEXT(AM67,"0.#"),1)=".",TRUE,FALSE)</formula>
    </cfRule>
  </conditionalFormatting>
  <conditionalFormatting sqref="AM68">
    <cfRule type="expression" dxfId="1311" priority="2261">
      <formula>IF(RIGHT(TEXT(AM68,"0.#"),1)=".",FALSE,TRUE)</formula>
    </cfRule>
    <cfRule type="expression" dxfId="1310" priority="2262">
      <formula>IF(RIGHT(TEXT(AM68,"0.#"),1)=".",TRUE,FALSE)</formula>
    </cfRule>
  </conditionalFormatting>
  <conditionalFormatting sqref="AM69">
    <cfRule type="expression" dxfId="1309" priority="2259">
      <formula>IF(RIGHT(TEXT(AM69,"0.#"),1)=".",FALSE,TRUE)</formula>
    </cfRule>
    <cfRule type="expression" dxfId="1308" priority="2260">
      <formula>IF(RIGHT(TEXT(AM69,"0.#"),1)=".",TRUE,FALSE)</formula>
    </cfRule>
  </conditionalFormatting>
  <conditionalFormatting sqref="AQ67:AQ69">
    <cfRule type="expression" dxfId="1307" priority="2257">
      <formula>IF(RIGHT(TEXT(AQ67,"0.#"),1)=".",FALSE,TRUE)</formula>
    </cfRule>
    <cfRule type="expression" dxfId="1306" priority="2258">
      <formula>IF(RIGHT(TEXT(AQ67,"0.#"),1)=".",TRUE,FALSE)</formula>
    </cfRule>
  </conditionalFormatting>
  <conditionalFormatting sqref="AU67:AU69">
    <cfRule type="expression" dxfId="1305" priority="2255">
      <formula>IF(RIGHT(TEXT(AU67,"0.#"),1)=".",FALSE,TRUE)</formula>
    </cfRule>
    <cfRule type="expression" dxfId="1304" priority="2256">
      <formula>IF(RIGHT(TEXT(AU67,"0.#"),1)=".",TRUE,FALSE)</formula>
    </cfRule>
  </conditionalFormatting>
  <conditionalFormatting sqref="AE70">
    <cfRule type="expression" dxfId="1303" priority="2253">
      <formula>IF(RIGHT(TEXT(AE70,"0.#"),1)=".",FALSE,TRUE)</formula>
    </cfRule>
    <cfRule type="expression" dxfId="1302" priority="2254">
      <formula>IF(RIGHT(TEXT(AE70,"0.#"),1)=".",TRUE,FALSE)</formula>
    </cfRule>
  </conditionalFormatting>
  <conditionalFormatting sqref="AE71">
    <cfRule type="expression" dxfId="1301" priority="2251">
      <formula>IF(RIGHT(TEXT(AE71,"0.#"),1)=".",FALSE,TRUE)</formula>
    </cfRule>
    <cfRule type="expression" dxfId="1300" priority="2252">
      <formula>IF(RIGHT(TEXT(AE71,"0.#"),1)=".",TRUE,FALSE)</formula>
    </cfRule>
  </conditionalFormatting>
  <conditionalFormatting sqref="AE72">
    <cfRule type="expression" dxfId="1299" priority="2249">
      <formula>IF(RIGHT(TEXT(AE72,"0.#"),1)=".",FALSE,TRUE)</formula>
    </cfRule>
    <cfRule type="expression" dxfId="1298" priority="2250">
      <formula>IF(RIGHT(TEXT(AE72,"0.#"),1)=".",TRUE,FALSE)</formula>
    </cfRule>
  </conditionalFormatting>
  <conditionalFormatting sqref="AI71">
    <cfRule type="expression" dxfId="1297" priority="2245">
      <formula>IF(RIGHT(TEXT(AI71,"0.#"),1)=".",FALSE,TRUE)</formula>
    </cfRule>
    <cfRule type="expression" dxfId="1296" priority="2246">
      <formula>IF(RIGHT(TEXT(AI71,"0.#"),1)=".",TRUE,FALSE)</formula>
    </cfRule>
  </conditionalFormatting>
  <conditionalFormatting sqref="AI70">
    <cfRule type="expression" dxfId="1295" priority="2243">
      <formula>IF(RIGHT(TEXT(AI70,"0.#"),1)=".",FALSE,TRUE)</formula>
    </cfRule>
    <cfRule type="expression" dxfId="1294" priority="2244">
      <formula>IF(RIGHT(TEXT(AI70,"0.#"),1)=".",TRUE,FALSE)</formula>
    </cfRule>
  </conditionalFormatting>
  <conditionalFormatting sqref="AM70">
    <cfRule type="expression" dxfId="1293" priority="2241">
      <formula>IF(RIGHT(TEXT(AM70,"0.#"),1)=".",FALSE,TRUE)</formula>
    </cfRule>
    <cfRule type="expression" dxfId="1292" priority="2242">
      <formula>IF(RIGHT(TEXT(AM70,"0.#"),1)=".",TRUE,FALSE)</formula>
    </cfRule>
  </conditionalFormatting>
  <conditionalFormatting sqref="AM71">
    <cfRule type="expression" dxfId="1291" priority="2239">
      <formula>IF(RIGHT(TEXT(AM71,"0.#"),1)=".",FALSE,TRUE)</formula>
    </cfRule>
    <cfRule type="expression" dxfId="1290" priority="2240">
      <formula>IF(RIGHT(TEXT(AM71,"0.#"),1)=".",TRUE,FALSE)</formula>
    </cfRule>
  </conditionalFormatting>
  <conditionalFormatting sqref="AM72">
    <cfRule type="expression" dxfId="1289" priority="2237">
      <formula>IF(RIGHT(TEXT(AM72,"0.#"),1)=".",FALSE,TRUE)</formula>
    </cfRule>
    <cfRule type="expression" dxfId="1288" priority="2238">
      <formula>IF(RIGHT(TEXT(AM72,"0.#"),1)=".",TRUE,FALSE)</formula>
    </cfRule>
  </conditionalFormatting>
  <conditionalFormatting sqref="AQ70:AQ72">
    <cfRule type="expression" dxfId="1287" priority="2235">
      <formula>IF(RIGHT(TEXT(AQ70,"0.#"),1)=".",FALSE,TRUE)</formula>
    </cfRule>
    <cfRule type="expression" dxfId="1286" priority="2236">
      <formula>IF(RIGHT(TEXT(AQ70,"0.#"),1)=".",TRUE,FALSE)</formula>
    </cfRule>
  </conditionalFormatting>
  <conditionalFormatting sqref="AU70:AU72">
    <cfRule type="expression" dxfId="1285" priority="2233">
      <formula>IF(RIGHT(TEXT(AU70,"0.#"),1)=".",FALSE,TRUE)</formula>
    </cfRule>
    <cfRule type="expression" dxfId="1284" priority="2234">
      <formula>IF(RIGHT(TEXT(AU70,"0.#"),1)=".",TRUE,FALSE)</formula>
    </cfRule>
  </conditionalFormatting>
  <conditionalFormatting sqref="AU656">
    <cfRule type="expression" dxfId="1283" priority="751">
      <formula>IF(RIGHT(TEXT(AU656,"0.#"),1)=".",FALSE,TRUE)</formula>
    </cfRule>
    <cfRule type="expression" dxfId="1282" priority="752">
      <formula>IF(RIGHT(TEXT(AU656,"0.#"),1)=".",TRUE,FALSE)</formula>
    </cfRule>
  </conditionalFormatting>
  <conditionalFormatting sqref="AQ655">
    <cfRule type="expression" dxfId="1281" priority="743">
      <formula>IF(RIGHT(TEXT(AQ655,"0.#"),1)=".",FALSE,TRUE)</formula>
    </cfRule>
    <cfRule type="expression" dxfId="1280" priority="744">
      <formula>IF(RIGHT(TEXT(AQ655,"0.#"),1)=".",TRUE,FALSE)</formula>
    </cfRule>
  </conditionalFormatting>
  <conditionalFormatting sqref="AI696">
    <cfRule type="expression" dxfId="1279" priority="535">
      <formula>IF(RIGHT(TEXT(AI696,"0.#"),1)=".",FALSE,TRUE)</formula>
    </cfRule>
    <cfRule type="expression" dxfId="1278" priority="536">
      <formula>IF(RIGHT(TEXT(AI696,"0.#"),1)=".",TRUE,FALSE)</formula>
    </cfRule>
  </conditionalFormatting>
  <conditionalFormatting sqref="AQ694">
    <cfRule type="expression" dxfId="1277" priority="529">
      <formula>IF(RIGHT(TEXT(AQ694,"0.#"),1)=".",FALSE,TRUE)</formula>
    </cfRule>
    <cfRule type="expression" dxfId="1276" priority="530">
      <formula>IF(RIGHT(TEXT(AQ694,"0.#"),1)=".",TRUE,FALSE)</formula>
    </cfRule>
  </conditionalFormatting>
  <conditionalFormatting sqref="AL873:AO899">
    <cfRule type="expression" dxfId="1275" priority="2141">
      <formula>IF(AND(AL873&gt;=0, RIGHT(TEXT(AL873,"0.#"),1)&lt;&gt;"."),TRUE,FALSE)</formula>
    </cfRule>
    <cfRule type="expression" dxfId="1274" priority="2142">
      <formula>IF(AND(AL873&gt;=0, RIGHT(TEXT(AL873,"0.#"),1)="."),TRUE,FALSE)</formula>
    </cfRule>
    <cfRule type="expression" dxfId="1273" priority="2143">
      <formula>IF(AND(AL873&lt;0, RIGHT(TEXT(AL873,"0.#"),1)&lt;&gt;"."),TRUE,FALSE)</formula>
    </cfRule>
    <cfRule type="expression" dxfId="1272" priority="2144">
      <formula>IF(AND(AL873&lt;0, RIGHT(TEXT(AL873,"0.#"),1)="."),TRUE,FALSE)</formula>
    </cfRule>
  </conditionalFormatting>
  <conditionalFormatting sqref="AL905:AO932">
    <cfRule type="expression" dxfId="1271" priority="2129">
      <formula>IF(AND(AL905&gt;=0, RIGHT(TEXT(AL905,"0.#"),1)&lt;&gt;"."),TRUE,FALSE)</formula>
    </cfRule>
    <cfRule type="expression" dxfId="1270" priority="2130">
      <formula>IF(AND(AL905&gt;=0, RIGHT(TEXT(AL905,"0.#"),1)="."),TRUE,FALSE)</formula>
    </cfRule>
    <cfRule type="expression" dxfId="1269" priority="2131">
      <formula>IF(AND(AL905&lt;0, RIGHT(TEXT(AL905,"0.#"),1)&lt;&gt;"."),TRUE,FALSE)</formula>
    </cfRule>
    <cfRule type="expression" dxfId="1268" priority="2132">
      <formula>IF(AND(AL905&lt;0, RIGHT(TEXT(AL905,"0.#"),1)="."),TRUE,FALSE)</formula>
    </cfRule>
  </conditionalFormatting>
  <conditionalFormatting sqref="AL941:AO965">
    <cfRule type="expression" dxfId="1267" priority="2117">
      <formula>IF(AND(AL941&gt;=0, RIGHT(TEXT(AL941,"0.#"),1)&lt;&gt;"."),TRUE,FALSE)</formula>
    </cfRule>
    <cfRule type="expression" dxfId="1266" priority="2118">
      <formula>IF(AND(AL941&gt;=0, RIGHT(TEXT(AL941,"0.#"),1)="."),TRUE,FALSE)</formula>
    </cfRule>
    <cfRule type="expression" dxfId="1265" priority="2119">
      <formula>IF(AND(AL941&lt;0, RIGHT(TEXT(AL941,"0.#"),1)&lt;&gt;"."),TRUE,FALSE)</formula>
    </cfRule>
    <cfRule type="expression" dxfId="1264" priority="2120">
      <formula>IF(AND(AL941&lt;0, RIGHT(TEXT(AL941,"0.#"),1)="."),TRUE,FALSE)</formula>
    </cfRule>
  </conditionalFormatting>
  <conditionalFormatting sqref="AL971:AO998">
    <cfRule type="expression" dxfId="1263" priority="2105">
      <formula>IF(AND(AL971&gt;=0, RIGHT(TEXT(AL971,"0.#"),1)&lt;&gt;"."),TRUE,FALSE)</formula>
    </cfRule>
    <cfRule type="expression" dxfId="1262" priority="2106">
      <formula>IF(AND(AL971&gt;=0, RIGHT(TEXT(AL971,"0.#"),1)="."),TRUE,FALSE)</formula>
    </cfRule>
    <cfRule type="expression" dxfId="1261" priority="2107">
      <formula>IF(AND(AL971&lt;0, RIGHT(TEXT(AL971,"0.#"),1)&lt;&gt;"."),TRUE,FALSE)</formula>
    </cfRule>
    <cfRule type="expression" dxfId="1260" priority="2108">
      <formula>IF(AND(AL971&lt;0, RIGHT(TEXT(AL971,"0.#"),1)="."),TRUE,FALSE)</formula>
    </cfRule>
  </conditionalFormatting>
  <conditionalFormatting sqref="AL969:AO970">
    <cfRule type="expression" dxfId="1259" priority="2099">
      <formula>IF(AND(AL969&gt;=0, RIGHT(TEXT(AL969,"0.#"),1)&lt;&gt;"."),TRUE,FALSE)</formula>
    </cfRule>
    <cfRule type="expression" dxfId="1258" priority="2100">
      <formula>IF(AND(AL969&gt;=0, RIGHT(TEXT(AL969,"0.#"),1)="."),TRUE,FALSE)</formula>
    </cfRule>
    <cfRule type="expression" dxfId="1257" priority="2101">
      <formula>IF(AND(AL969&lt;0, RIGHT(TEXT(AL969,"0.#"),1)&lt;&gt;"."),TRUE,FALSE)</formula>
    </cfRule>
    <cfRule type="expression" dxfId="1256" priority="2102">
      <formula>IF(AND(AL969&lt;0, RIGHT(TEXT(AL969,"0.#"),1)="."),TRUE,FALSE)</formula>
    </cfRule>
  </conditionalFormatting>
  <conditionalFormatting sqref="AL1004:AO1031">
    <cfRule type="expression" dxfId="1255" priority="2093">
      <formula>IF(AND(AL1004&gt;=0, RIGHT(TEXT(AL1004,"0.#"),1)&lt;&gt;"."),TRUE,FALSE)</formula>
    </cfRule>
    <cfRule type="expression" dxfId="1254" priority="2094">
      <formula>IF(AND(AL1004&gt;=0, RIGHT(TEXT(AL1004,"0.#"),1)="."),TRUE,FALSE)</formula>
    </cfRule>
    <cfRule type="expression" dxfId="1253" priority="2095">
      <formula>IF(AND(AL1004&lt;0, RIGHT(TEXT(AL1004,"0.#"),1)&lt;&gt;"."),TRUE,FALSE)</formula>
    </cfRule>
    <cfRule type="expression" dxfId="1252" priority="2096">
      <formula>IF(AND(AL1004&lt;0, RIGHT(TEXT(AL1004,"0.#"),1)="."),TRUE,FALSE)</formula>
    </cfRule>
  </conditionalFormatting>
  <conditionalFormatting sqref="AL1002:AO1003">
    <cfRule type="expression" dxfId="1251" priority="2087">
      <formula>IF(AND(AL1002&gt;=0, RIGHT(TEXT(AL1002,"0.#"),1)&lt;&gt;"."),TRUE,FALSE)</formula>
    </cfRule>
    <cfRule type="expression" dxfId="1250" priority="2088">
      <formula>IF(AND(AL1002&gt;=0, RIGHT(TEXT(AL1002,"0.#"),1)="."),TRUE,FALSE)</formula>
    </cfRule>
    <cfRule type="expression" dxfId="1249" priority="2089">
      <formula>IF(AND(AL1002&lt;0, RIGHT(TEXT(AL1002,"0.#"),1)&lt;&gt;"."),TRUE,FALSE)</formula>
    </cfRule>
    <cfRule type="expression" dxfId="1248" priority="2090">
      <formula>IF(AND(AL1002&lt;0, RIGHT(TEXT(AL1002,"0.#"),1)="."),TRUE,FALSE)</formula>
    </cfRule>
  </conditionalFormatting>
  <conditionalFormatting sqref="Y1002:Y1003">
    <cfRule type="expression" dxfId="1247" priority="2085">
      <formula>IF(RIGHT(TEXT(Y1002,"0.#"),1)=".",FALSE,TRUE)</formula>
    </cfRule>
    <cfRule type="expression" dxfId="1246" priority="2086">
      <formula>IF(RIGHT(TEXT(Y1002,"0.#"),1)=".",TRUE,FALSE)</formula>
    </cfRule>
  </conditionalFormatting>
  <conditionalFormatting sqref="AL1037:AO1064">
    <cfRule type="expression" dxfId="1245" priority="2081">
      <formula>IF(AND(AL1037&gt;=0, RIGHT(TEXT(AL1037,"0.#"),1)&lt;&gt;"."),TRUE,FALSE)</formula>
    </cfRule>
    <cfRule type="expression" dxfId="1244" priority="2082">
      <formula>IF(AND(AL1037&gt;=0, RIGHT(TEXT(AL1037,"0.#"),1)="."),TRUE,FALSE)</formula>
    </cfRule>
    <cfRule type="expression" dxfId="1243" priority="2083">
      <formula>IF(AND(AL1037&lt;0, RIGHT(TEXT(AL1037,"0.#"),1)&lt;&gt;"."),TRUE,FALSE)</formula>
    </cfRule>
    <cfRule type="expression" dxfId="1242" priority="2084">
      <formula>IF(AND(AL1037&lt;0, RIGHT(TEXT(AL1037,"0.#"),1)="."),TRUE,FALSE)</formula>
    </cfRule>
  </conditionalFormatting>
  <conditionalFormatting sqref="Y1037:Y1064">
    <cfRule type="expression" dxfId="1241" priority="2079">
      <formula>IF(RIGHT(TEXT(Y1037,"0.#"),1)=".",FALSE,TRUE)</formula>
    </cfRule>
    <cfRule type="expression" dxfId="1240" priority="2080">
      <formula>IF(RIGHT(TEXT(Y1037,"0.#"),1)=".",TRUE,FALSE)</formula>
    </cfRule>
  </conditionalFormatting>
  <conditionalFormatting sqref="AL1035:AO1036">
    <cfRule type="expression" dxfId="1239" priority="2075">
      <formula>IF(AND(AL1035&gt;=0, RIGHT(TEXT(AL1035,"0.#"),1)&lt;&gt;"."),TRUE,FALSE)</formula>
    </cfRule>
    <cfRule type="expression" dxfId="1238" priority="2076">
      <formula>IF(AND(AL1035&gt;=0, RIGHT(TEXT(AL1035,"0.#"),1)="."),TRUE,FALSE)</formula>
    </cfRule>
    <cfRule type="expression" dxfId="1237" priority="2077">
      <formula>IF(AND(AL1035&lt;0, RIGHT(TEXT(AL1035,"0.#"),1)&lt;&gt;"."),TRUE,FALSE)</formula>
    </cfRule>
    <cfRule type="expression" dxfId="1236" priority="2078">
      <formula>IF(AND(AL1035&lt;0, RIGHT(TEXT(AL1035,"0.#"),1)="."),TRUE,FALSE)</formula>
    </cfRule>
  </conditionalFormatting>
  <conditionalFormatting sqref="Y1035:Y1036">
    <cfRule type="expression" dxfId="1235" priority="2073">
      <formula>IF(RIGHT(TEXT(Y1035,"0.#"),1)=".",FALSE,TRUE)</formula>
    </cfRule>
    <cfRule type="expression" dxfId="1234" priority="2074">
      <formula>IF(RIGHT(TEXT(Y1035,"0.#"),1)=".",TRUE,FALSE)</formula>
    </cfRule>
  </conditionalFormatting>
  <conditionalFormatting sqref="AL1070:AO1097">
    <cfRule type="expression" dxfId="1233" priority="2069">
      <formula>IF(AND(AL1070&gt;=0, RIGHT(TEXT(AL1070,"0.#"),1)&lt;&gt;"."),TRUE,FALSE)</formula>
    </cfRule>
    <cfRule type="expression" dxfId="1232" priority="2070">
      <formula>IF(AND(AL1070&gt;=0, RIGHT(TEXT(AL1070,"0.#"),1)="."),TRUE,FALSE)</formula>
    </cfRule>
    <cfRule type="expression" dxfId="1231" priority="2071">
      <formula>IF(AND(AL1070&lt;0, RIGHT(TEXT(AL1070,"0.#"),1)&lt;&gt;"."),TRUE,FALSE)</formula>
    </cfRule>
    <cfRule type="expression" dxfId="1230" priority="2072">
      <formula>IF(AND(AL1070&lt;0, RIGHT(TEXT(AL1070,"0.#"),1)="."),TRUE,FALSE)</formula>
    </cfRule>
  </conditionalFormatting>
  <conditionalFormatting sqref="Y1070:Y1097">
    <cfRule type="expression" dxfId="1229" priority="2067">
      <formula>IF(RIGHT(TEXT(Y1070,"0.#"),1)=".",FALSE,TRUE)</formula>
    </cfRule>
    <cfRule type="expression" dxfId="1228" priority="2068">
      <formula>IF(RIGHT(TEXT(Y1070,"0.#"),1)=".",TRUE,FALSE)</formula>
    </cfRule>
  </conditionalFormatting>
  <conditionalFormatting sqref="AL1068:AO1069">
    <cfRule type="expression" dxfId="1227" priority="2063">
      <formula>IF(AND(AL1068&gt;=0, RIGHT(TEXT(AL1068,"0.#"),1)&lt;&gt;"."),TRUE,FALSE)</formula>
    </cfRule>
    <cfRule type="expression" dxfId="1226" priority="2064">
      <formula>IF(AND(AL1068&gt;=0, RIGHT(TEXT(AL1068,"0.#"),1)="."),TRUE,FALSE)</formula>
    </cfRule>
    <cfRule type="expression" dxfId="1225" priority="2065">
      <formula>IF(AND(AL1068&lt;0, RIGHT(TEXT(AL1068,"0.#"),1)&lt;&gt;"."),TRUE,FALSE)</formula>
    </cfRule>
    <cfRule type="expression" dxfId="1224" priority="2066">
      <formula>IF(AND(AL1068&lt;0, RIGHT(TEXT(AL1068,"0.#"),1)="."),TRUE,FALSE)</formula>
    </cfRule>
  </conditionalFormatting>
  <conditionalFormatting sqref="Y1068:Y1069">
    <cfRule type="expression" dxfId="1223" priority="2061">
      <formula>IF(RIGHT(TEXT(Y1068,"0.#"),1)=".",FALSE,TRUE)</formula>
    </cfRule>
    <cfRule type="expression" dxfId="1222" priority="2062">
      <formula>IF(RIGHT(TEXT(Y1068,"0.#"),1)=".",TRUE,FALSE)</formula>
    </cfRule>
  </conditionalFormatting>
  <conditionalFormatting sqref="AQ39:AQ41">
    <cfRule type="expression" dxfId="1221" priority="2041">
      <formula>IF(RIGHT(TEXT(AQ39,"0.#"),1)=".",FALSE,TRUE)</formula>
    </cfRule>
    <cfRule type="expression" dxfId="1220" priority="2042">
      <formula>IF(RIGHT(TEXT(AQ39,"0.#"),1)=".",TRUE,FALSE)</formula>
    </cfRule>
  </conditionalFormatting>
  <conditionalFormatting sqref="AU39:AU41">
    <cfRule type="expression" dxfId="1219" priority="2039">
      <formula>IF(RIGHT(TEXT(AU39,"0.#"),1)=".",FALSE,TRUE)</formula>
    </cfRule>
    <cfRule type="expression" dxfId="1218" priority="2040">
      <formula>IF(RIGHT(TEXT(AU39,"0.#"),1)=".",TRUE,FALSE)</formula>
    </cfRule>
  </conditionalFormatting>
  <conditionalFormatting sqref="AE448">
    <cfRule type="expression" dxfId="1217" priority="1907">
      <formula>IF(RIGHT(TEXT(AE448,"0.#"),1)=".",FALSE,TRUE)</formula>
    </cfRule>
    <cfRule type="expression" dxfId="1216" priority="1908">
      <formula>IF(RIGHT(TEXT(AE448,"0.#"),1)=".",TRUE,FALSE)</formula>
    </cfRule>
  </conditionalFormatting>
  <conditionalFormatting sqref="AM450">
    <cfRule type="expression" dxfId="1215" priority="1897">
      <formula>IF(RIGHT(TEXT(AM450,"0.#"),1)=".",FALSE,TRUE)</formula>
    </cfRule>
    <cfRule type="expression" dxfId="1214" priority="1898">
      <formula>IF(RIGHT(TEXT(AM450,"0.#"),1)=".",TRUE,FALSE)</formula>
    </cfRule>
  </conditionalFormatting>
  <conditionalFormatting sqref="AE449">
    <cfRule type="expression" dxfId="1213" priority="1905">
      <formula>IF(RIGHT(TEXT(AE449,"0.#"),1)=".",FALSE,TRUE)</formula>
    </cfRule>
    <cfRule type="expression" dxfId="1212" priority="1906">
      <formula>IF(RIGHT(TEXT(AE449,"0.#"),1)=".",TRUE,FALSE)</formula>
    </cfRule>
  </conditionalFormatting>
  <conditionalFormatting sqref="AE450">
    <cfRule type="expression" dxfId="1211" priority="1903">
      <formula>IF(RIGHT(TEXT(AE450,"0.#"),1)=".",FALSE,TRUE)</formula>
    </cfRule>
    <cfRule type="expression" dxfId="1210" priority="1904">
      <formula>IF(RIGHT(TEXT(AE450,"0.#"),1)=".",TRUE,FALSE)</formula>
    </cfRule>
  </conditionalFormatting>
  <conditionalFormatting sqref="AM448">
    <cfRule type="expression" dxfId="1209" priority="1901">
      <formula>IF(RIGHT(TEXT(AM448,"0.#"),1)=".",FALSE,TRUE)</formula>
    </cfRule>
    <cfRule type="expression" dxfId="1208" priority="1902">
      <formula>IF(RIGHT(TEXT(AM448,"0.#"),1)=".",TRUE,FALSE)</formula>
    </cfRule>
  </conditionalFormatting>
  <conditionalFormatting sqref="AM449">
    <cfRule type="expression" dxfId="1207" priority="1899">
      <formula>IF(RIGHT(TEXT(AM449,"0.#"),1)=".",FALSE,TRUE)</formula>
    </cfRule>
    <cfRule type="expression" dxfId="1206" priority="1900">
      <formula>IF(RIGHT(TEXT(AM449,"0.#"),1)=".",TRUE,FALSE)</formula>
    </cfRule>
  </conditionalFormatting>
  <conditionalFormatting sqref="AU448">
    <cfRule type="expression" dxfId="1205" priority="1895">
      <formula>IF(RIGHT(TEXT(AU448,"0.#"),1)=".",FALSE,TRUE)</formula>
    </cfRule>
    <cfRule type="expression" dxfId="1204" priority="1896">
      <formula>IF(RIGHT(TEXT(AU448,"0.#"),1)=".",TRUE,FALSE)</formula>
    </cfRule>
  </conditionalFormatting>
  <conditionalFormatting sqref="AU449">
    <cfRule type="expression" dxfId="1203" priority="1893">
      <formula>IF(RIGHT(TEXT(AU449,"0.#"),1)=".",FALSE,TRUE)</formula>
    </cfRule>
    <cfRule type="expression" dxfId="1202" priority="1894">
      <formula>IF(RIGHT(TEXT(AU449,"0.#"),1)=".",TRUE,FALSE)</formula>
    </cfRule>
  </conditionalFormatting>
  <conditionalFormatting sqref="AU450">
    <cfRule type="expression" dxfId="1201" priority="1891">
      <formula>IF(RIGHT(TEXT(AU450,"0.#"),1)=".",FALSE,TRUE)</formula>
    </cfRule>
    <cfRule type="expression" dxfId="1200" priority="1892">
      <formula>IF(RIGHT(TEXT(AU450,"0.#"),1)=".",TRUE,FALSE)</formula>
    </cfRule>
  </conditionalFormatting>
  <conditionalFormatting sqref="AI450">
    <cfRule type="expression" dxfId="1199" priority="1885">
      <formula>IF(RIGHT(TEXT(AI450,"0.#"),1)=".",FALSE,TRUE)</formula>
    </cfRule>
    <cfRule type="expression" dxfId="1198" priority="1886">
      <formula>IF(RIGHT(TEXT(AI450,"0.#"),1)=".",TRUE,FALSE)</formula>
    </cfRule>
  </conditionalFormatting>
  <conditionalFormatting sqref="AI448">
    <cfRule type="expression" dxfId="1197" priority="1889">
      <formula>IF(RIGHT(TEXT(AI448,"0.#"),1)=".",FALSE,TRUE)</formula>
    </cfRule>
    <cfRule type="expression" dxfId="1196" priority="1890">
      <formula>IF(RIGHT(TEXT(AI448,"0.#"),1)=".",TRUE,FALSE)</formula>
    </cfRule>
  </conditionalFormatting>
  <conditionalFormatting sqref="AI449">
    <cfRule type="expression" dxfId="1195" priority="1887">
      <formula>IF(RIGHT(TEXT(AI449,"0.#"),1)=".",FALSE,TRUE)</formula>
    </cfRule>
    <cfRule type="expression" dxfId="1194" priority="1888">
      <formula>IF(RIGHT(TEXT(AI449,"0.#"),1)=".",TRUE,FALSE)</formula>
    </cfRule>
  </conditionalFormatting>
  <conditionalFormatting sqref="AQ449">
    <cfRule type="expression" dxfId="1193" priority="1883">
      <formula>IF(RIGHT(TEXT(AQ449,"0.#"),1)=".",FALSE,TRUE)</formula>
    </cfRule>
    <cfRule type="expression" dxfId="1192" priority="1884">
      <formula>IF(RIGHT(TEXT(AQ449,"0.#"),1)=".",TRUE,FALSE)</formula>
    </cfRule>
  </conditionalFormatting>
  <conditionalFormatting sqref="AQ450">
    <cfRule type="expression" dxfId="1191" priority="1881">
      <formula>IF(RIGHT(TEXT(AQ450,"0.#"),1)=".",FALSE,TRUE)</formula>
    </cfRule>
    <cfRule type="expression" dxfId="1190" priority="1882">
      <formula>IF(RIGHT(TEXT(AQ450,"0.#"),1)=".",TRUE,FALSE)</formula>
    </cfRule>
  </conditionalFormatting>
  <conditionalFormatting sqref="AQ448">
    <cfRule type="expression" dxfId="1189" priority="1879">
      <formula>IF(RIGHT(TEXT(AQ448,"0.#"),1)=".",FALSE,TRUE)</formula>
    </cfRule>
    <cfRule type="expression" dxfId="1188" priority="1880">
      <formula>IF(RIGHT(TEXT(AQ448,"0.#"),1)=".",TRUE,FALSE)</formula>
    </cfRule>
  </conditionalFormatting>
  <conditionalFormatting sqref="AE453">
    <cfRule type="expression" dxfId="1187" priority="1877">
      <formula>IF(RIGHT(TEXT(AE453,"0.#"),1)=".",FALSE,TRUE)</formula>
    </cfRule>
    <cfRule type="expression" dxfId="1186" priority="1878">
      <formula>IF(RIGHT(TEXT(AE453,"0.#"),1)=".",TRUE,FALSE)</formula>
    </cfRule>
  </conditionalFormatting>
  <conditionalFormatting sqref="AM455">
    <cfRule type="expression" dxfId="1185" priority="1867">
      <formula>IF(RIGHT(TEXT(AM455,"0.#"),1)=".",FALSE,TRUE)</formula>
    </cfRule>
    <cfRule type="expression" dxfId="1184" priority="1868">
      <formula>IF(RIGHT(TEXT(AM455,"0.#"),1)=".",TRUE,FALSE)</formula>
    </cfRule>
  </conditionalFormatting>
  <conditionalFormatting sqref="AE454">
    <cfRule type="expression" dxfId="1183" priority="1875">
      <formula>IF(RIGHT(TEXT(AE454,"0.#"),1)=".",FALSE,TRUE)</formula>
    </cfRule>
    <cfRule type="expression" dxfId="1182" priority="1876">
      <formula>IF(RIGHT(TEXT(AE454,"0.#"),1)=".",TRUE,FALSE)</formula>
    </cfRule>
  </conditionalFormatting>
  <conditionalFormatting sqref="AE455">
    <cfRule type="expression" dxfId="1181" priority="1873">
      <formula>IF(RIGHT(TEXT(AE455,"0.#"),1)=".",FALSE,TRUE)</formula>
    </cfRule>
    <cfRule type="expression" dxfId="1180" priority="1874">
      <formula>IF(RIGHT(TEXT(AE455,"0.#"),1)=".",TRUE,FALSE)</formula>
    </cfRule>
  </conditionalFormatting>
  <conditionalFormatting sqref="AM453">
    <cfRule type="expression" dxfId="1179" priority="1871">
      <formula>IF(RIGHT(TEXT(AM453,"0.#"),1)=".",FALSE,TRUE)</formula>
    </cfRule>
    <cfRule type="expression" dxfId="1178" priority="1872">
      <formula>IF(RIGHT(TEXT(AM453,"0.#"),1)=".",TRUE,FALSE)</formula>
    </cfRule>
  </conditionalFormatting>
  <conditionalFormatting sqref="AM454">
    <cfRule type="expression" dxfId="1177" priority="1869">
      <formula>IF(RIGHT(TEXT(AM454,"0.#"),1)=".",FALSE,TRUE)</formula>
    </cfRule>
    <cfRule type="expression" dxfId="1176" priority="1870">
      <formula>IF(RIGHT(TEXT(AM454,"0.#"),1)=".",TRUE,FALSE)</formula>
    </cfRule>
  </conditionalFormatting>
  <conditionalFormatting sqref="AU453">
    <cfRule type="expression" dxfId="1175" priority="1865">
      <formula>IF(RIGHT(TEXT(AU453,"0.#"),1)=".",FALSE,TRUE)</formula>
    </cfRule>
    <cfRule type="expression" dxfId="1174" priority="1866">
      <formula>IF(RIGHT(TEXT(AU453,"0.#"),1)=".",TRUE,FALSE)</formula>
    </cfRule>
  </conditionalFormatting>
  <conditionalFormatting sqref="AU454">
    <cfRule type="expression" dxfId="1173" priority="1863">
      <formula>IF(RIGHT(TEXT(AU454,"0.#"),1)=".",FALSE,TRUE)</formula>
    </cfRule>
    <cfRule type="expression" dxfId="1172" priority="1864">
      <formula>IF(RIGHT(TEXT(AU454,"0.#"),1)=".",TRUE,FALSE)</formula>
    </cfRule>
  </conditionalFormatting>
  <conditionalFormatting sqref="AU455">
    <cfRule type="expression" dxfId="1171" priority="1861">
      <formula>IF(RIGHT(TEXT(AU455,"0.#"),1)=".",FALSE,TRUE)</formula>
    </cfRule>
    <cfRule type="expression" dxfId="1170" priority="1862">
      <formula>IF(RIGHT(TEXT(AU455,"0.#"),1)=".",TRUE,FALSE)</formula>
    </cfRule>
  </conditionalFormatting>
  <conditionalFormatting sqref="AI455">
    <cfRule type="expression" dxfId="1169" priority="1855">
      <formula>IF(RIGHT(TEXT(AI455,"0.#"),1)=".",FALSE,TRUE)</formula>
    </cfRule>
    <cfRule type="expression" dxfId="1168" priority="1856">
      <formula>IF(RIGHT(TEXT(AI455,"0.#"),1)=".",TRUE,FALSE)</formula>
    </cfRule>
  </conditionalFormatting>
  <conditionalFormatting sqref="AI453">
    <cfRule type="expression" dxfId="1167" priority="1859">
      <formula>IF(RIGHT(TEXT(AI453,"0.#"),1)=".",FALSE,TRUE)</formula>
    </cfRule>
    <cfRule type="expression" dxfId="1166" priority="1860">
      <formula>IF(RIGHT(TEXT(AI453,"0.#"),1)=".",TRUE,FALSE)</formula>
    </cfRule>
  </conditionalFormatting>
  <conditionalFormatting sqref="AI454">
    <cfRule type="expression" dxfId="1165" priority="1857">
      <formula>IF(RIGHT(TEXT(AI454,"0.#"),1)=".",FALSE,TRUE)</formula>
    </cfRule>
    <cfRule type="expression" dxfId="1164" priority="1858">
      <formula>IF(RIGHT(TEXT(AI454,"0.#"),1)=".",TRUE,FALSE)</formula>
    </cfRule>
  </conditionalFormatting>
  <conditionalFormatting sqref="AQ454">
    <cfRule type="expression" dxfId="1163" priority="1853">
      <formula>IF(RIGHT(TEXT(AQ454,"0.#"),1)=".",FALSE,TRUE)</formula>
    </cfRule>
    <cfRule type="expression" dxfId="1162" priority="1854">
      <formula>IF(RIGHT(TEXT(AQ454,"0.#"),1)=".",TRUE,FALSE)</formula>
    </cfRule>
  </conditionalFormatting>
  <conditionalFormatting sqref="AQ455">
    <cfRule type="expression" dxfId="1161" priority="1851">
      <formula>IF(RIGHT(TEXT(AQ455,"0.#"),1)=".",FALSE,TRUE)</formula>
    </cfRule>
    <cfRule type="expression" dxfId="1160" priority="1852">
      <formula>IF(RIGHT(TEXT(AQ455,"0.#"),1)=".",TRUE,FALSE)</formula>
    </cfRule>
  </conditionalFormatting>
  <conditionalFormatting sqref="AQ453">
    <cfRule type="expression" dxfId="1159" priority="1849">
      <formula>IF(RIGHT(TEXT(AQ453,"0.#"),1)=".",FALSE,TRUE)</formula>
    </cfRule>
    <cfRule type="expression" dxfId="1158" priority="1850">
      <formula>IF(RIGHT(TEXT(AQ453,"0.#"),1)=".",TRUE,FALSE)</formula>
    </cfRule>
  </conditionalFormatting>
  <conditionalFormatting sqref="AE487">
    <cfRule type="expression" dxfId="1157" priority="1727">
      <formula>IF(RIGHT(TEXT(AE487,"0.#"),1)=".",FALSE,TRUE)</formula>
    </cfRule>
    <cfRule type="expression" dxfId="1156" priority="1728">
      <formula>IF(RIGHT(TEXT(AE487,"0.#"),1)=".",TRUE,FALSE)</formula>
    </cfRule>
  </conditionalFormatting>
  <conditionalFormatting sqref="AE488">
    <cfRule type="expression" dxfId="1155" priority="1725">
      <formula>IF(RIGHT(TEXT(AE488,"0.#"),1)=".",FALSE,TRUE)</formula>
    </cfRule>
    <cfRule type="expression" dxfId="1154" priority="1726">
      <formula>IF(RIGHT(TEXT(AE488,"0.#"),1)=".",TRUE,FALSE)</formula>
    </cfRule>
  </conditionalFormatting>
  <conditionalFormatting sqref="AE489">
    <cfRule type="expression" dxfId="1153" priority="1723">
      <formula>IF(RIGHT(TEXT(AE489,"0.#"),1)=".",FALSE,TRUE)</formula>
    </cfRule>
    <cfRule type="expression" dxfId="1152" priority="1724">
      <formula>IF(RIGHT(TEXT(AE489,"0.#"),1)=".",TRUE,FALSE)</formula>
    </cfRule>
  </conditionalFormatting>
  <conditionalFormatting sqref="AU487">
    <cfRule type="expression" dxfId="1151" priority="1715">
      <formula>IF(RIGHT(TEXT(AU487,"0.#"),1)=".",FALSE,TRUE)</formula>
    </cfRule>
    <cfRule type="expression" dxfId="1150" priority="1716">
      <formula>IF(RIGHT(TEXT(AU487,"0.#"),1)=".",TRUE,FALSE)</formula>
    </cfRule>
  </conditionalFormatting>
  <conditionalFormatting sqref="AU488">
    <cfRule type="expression" dxfId="1149" priority="1713">
      <formula>IF(RIGHT(TEXT(AU488,"0.#"),1)=".",FALSE,TRUE)</formula>
    </cfRule>
    <cfRule type="expression" dxfId="1148" priority="1714">
      <formula>IF(RIGHT(TEXT(AU488,"0.#"),1)=".",TRUE,FALSE)</formula>
    </cfRule>
  </conditionalFormatting>
  <conditionalFormatting sqref="AU489">
    <cfRule type="expression" dxfId="1147" priority="1711">
      <formula>IF(RIGHT(TEXT(AU489,"0.#"),1)=".",FALSE,TRUE)</formula>
    </cfRule>
    <cfRule type="expression" dxfId="1146" priority="1712">
      <formula>IF(RIGHT(TEXT(AU489,"0.#"),1)=".",TRUE,FALSE)</formula>
    </cfRule>
  </conditionalFormatting>
  <conditionalFormatting sqref="AQ488">
    <cfRule type="expression" dxfId="1145" priority="1703">
      <formula>IF(RIGHT(TEXT(AQ488,"0.#"),1)=".",FALSE,TRUE)</formula>
    </cfRule>
    <cfRule type="expression" dxfId="1144" priority="1704">
      <formula>IF(RIGHT(TEXT(AQ488,"0.#"),1)=".",TRUE,FALSE)</formula>
    </cfRule>
  </conditionalFormatting>
  <conditionalFormatting sqref="AQ489">
    <cfRule type="expression" dxfId="1143" priority="1701">
      <formula>IF(RIGHT(TEXT(AQ489,"0.#"),1)=".",FALSE,TRUE)</formula>
    </cfRule>
    <cfRule type="expression" dxfId="1142" priority="1702">
      <formula>IF(RIGHT(TEXT(AQ489,"0.#"),1)=".",TRUE,FALSE)</formula>
    </cfRule>
  </conditionalFormatting>
  <conditionalFormatting sqref="AQ487">
    <cfRule type="expression" dxfId="1141" priority="1699">
      <formula>IF(RIGHT(TEXT(AQ487,"0.#"),1)=".",FALSE,TRUE)</formula>
    </cfRule>
    <cfRule type="expression" dxfId="1140" priority="1700">
      <formula>IF(RIGHT(TEXT(AQ487,"0.#"),1)=".",TRUE,FALSE)</formula>
    </cfRule>
  </conditionalFormatting>
  <conditionalFormatting sqref="AE512">
    <cfRule type="expression" dxfId="1139" priority="1697">
      <formula>IF(RIGHT(TEXT(AE512,"0.#"),1)=".",FALSE,TRUE)</formula>
    </cfRule>
    <cfRule type="expression" dxfId="1138" priority="1698">
      <formula>IF(RIGHT(TEXT(AE512,"0.#"),1)=".",TRUE,FALSE)</formula>
    </cfRule>
  </conditionalFormatting>
  <conditionalFormatting sqref="AE513">
    <cfRule type="expression" dxfId="1137" priority="1695">
      <formula>IF(RIGHT(TEXT(AE513,"0.#"),1)=".",FALSE,TRUE)</formula>
    </cfRule>
    <cfRule type="expression" dxfId="1136" priority="1696">
      <formula>IF(RIGHT(TEXT(AE513,"0.#"),1)=".",TRUE,FALSE)</formula>
    </cfRule>
  </conditionalFormatting>
  <conditionalFormatting sqref="AE514">
    <cfRule type="expression" dxfId="1135" priority="1693">
      <formula>IF(RIGHT(TEXT(AE514,"0.#"),1)=".",FALSE,TRUE)</formula>
    </cfRule>
    <cfRule type="expression" dxfId="1134" priority="1694">
      <formula>IF(RIGHT(TEXT(AE514,"0.#"),1)=".",TRUE,FALSE)</formula>
    </cfRule>
  </conditionalFormatting>
  <conditionalFormatting sqref="AU512">
    <cfRule type="expression" dxfId="1133" priority="1685">
      <formula>IF(RIGHT(TEXT(AU512,"0.#"),1)=".",FALSE,TRUE)</formula>
    </cfRule>
    <cfRule type="expression" dxfId="1132" priority="1686">
      <formula>IF(RIGHT(TEXT(AU512,"0.#"),1)=".",TRUE,FALSE)</formula>
    </cfRule>
  </conditionalFormatting>
  <conditionalFormatting sqref="AU513">
    <cfRule type="expression" dxfId="1131" priority="1683">
      <formula>IF(RIGHT(TEXT(AU513,"0.#"),1)=".",FALSE,TRUE)</formula>
    </cfRule>
    <cfRule type="expression" dxfId="1130" priority="1684">
      <formula>IF(RIGHT(TEXT(AU513,"0.#"),1)=".",TRUE,FALSE)</formula>
    </cfRule>
  </conditionalFormatting>
  <conditionalFormatting sqref="AU514">
    <cfRule type="expression" dxfId="1129" priority="1681">
      <formula>IF(RIGHT(TEXT(AU514,"0.#"),1)=".",FALSE,TRUE)</formula>
    </cfRule>
    <cfRule type="expression" dxfId="1128" priority="1682">
      <formula>IF(RIGHT(TEXT(AU514,"0.#"),1)=".",TRUE,FALSE)</formula>
    </cfRule>
  </conditionalFormatting>
  <conditionalFormatting sqref="AQ513">
    <cfRule type="expression" dxfId="1127" priority="1673">
      <formula>IF(RIGHT(TEXT(AQ513,"0.#"),1)=".",FALSE,TRUE)</formula>
    </cfRule>
    <cfRule type="expression" dxfId="1126" priority="1674">
      <formula>IF(RIGHT(TEXT(AQ513,"0.#"),1)=".",TRUE,FALSE)</formula>
    </cfRule>
  </conditionalFormatting>
  <conditionalFormatting sqref="AQ514">
    <cfRule type="expression" dxfId="1125" priority="1671">
      <formula>IF(RIGHT(TEXT(AQ514,"0.#"),1)=".",FALSE,TRUE)</formula>
    </cfRule>
    <cfRule type="expression" dxfId="1124" priority="1672">
      <formula>IF(RIGHT(TEXT(AQ514,"0.#"),1)=".",TRUE,FALSE)</formula>
    </cfRule>
  </conditionalFormatting>
  <conditionalFormatting sqref="AQ512">
    <cfRule type="expression" dxfId="1123" priority="1669">
      <formula>IF(RIGHT(TEXT(AQ512,"0.#"),1)=".",FALSE,TRUE)</formula>
    </cfRule>
    <cfRule type="expression" dxfId="1122" priority="1670">
      <formula>IF(RIGHT(TEXT(AQ512,"0.#"),1)=".",TRUE,FALSE)</formula>
    </cfRule>
  </conditionalFormatting>
  <conditionalFormatting sqref="AE517">
    <cfRule type="expression" dxfId="1121" priority="1547">
      <formula>IF(RIGHT(TEXT(AE517,"0.#"),1)=".",FALSE,TRUE)</formula>
    </cfRule>
    <cfRule type="expression" dxfId="1120" priority="1548">
      <formula>IF(RIGHT(TEXT(AE517,"0.#"),1)=".",TRUE,FALSE)</formula>
    </cfRule>
  </conditionalFormatting>
  <conditionalFormatting sqref="AE518">
    <cfRule type="expression" dxfId="1119" priority="1545">
      <formula>IF(RIGHT(TEXT(AE518,"0.#"),1)=".",FALSE,TRUE)</formula>
    </cfRule>
    <cfRule type="expression" dxfId="1118" priority="1546">
      <formula>IF(RIGHT(TEXT(AE518,"0.#"),1)=".",TRUE,FALSE)</formula>
    </cfRule>
  </conditionalFormatting>
  <conditionalFormatting sqref="AE519">
    <cfRule type="expression" dxfId="1117" priority="1543">
      <formula>IF(RIGHT(TEXT(AE519,"0.#"),1)=".",FALSE,TRUE)</formula>
    </cfRule>
    <cfRule type="expression" dxfId="1116" priority="1544">
      <formula>IF(RIGHT(TEXT(AE519,"0.#"),1)=".",TRUE,FALSE)</formula>
    </cfRule>
  </conditionalFormatting>
  <conditionalFormatting sqref="AU517">
    <cfRule type="expression" dxfId="1115" priority="1535">
      <formula>IF(RIGHT(TEXT(AU517,"0.#"),1)=".",FALSE,TRUE)</formula>
    </cfRule>
    <cfRule type="expression" dxfId="1114" priority="1536">
      <formula>IF(RIGHT(TEXT(AU517,"0.#"),1)=".",TRUE,FALSE)</formula>
    </cfRule>
  </conditionalFormatting>
  <conditionalFormatting sqref="AU519">
    <cfRule type="expression" dxfId="1113" priority="1531">
      <formula>IF(RIGHT(TEXT(AU519,"0.#"),1)=".",FALSE,TRUE)</formula>
    </cfRule>
    <cfRule type="expression" dxfId="1112" priority="1532">
      <formula>IF(RIGHT(TEXT(AU519,"0.#"),1)=".",TRUE,FALSE)</formula>
    </cfRule>
  </conditionalFormatting>
  <conditionalFormatting sqref="AQ518">
    <cfRule type="expression" dxfId="1111" priority="1523">
      <formula>IF(RIGHT(TEXT(AQ518,"0.#"),1)=".",FALSE,TRUE)</formula>
    </cfRule>
    <cfRule type="expression" dxfId="1110" priority="1524">
      <formula>IF(RIGHT(TEXT(AQ518,"0.#"),1)=".",TRUE,FALSE)</formula>
    </cfRule>
  </conditionalFormatting>
  <conditionalFormatting sqref="AQ519">
    <cfRule type="expression" dxfId="1109" priority="1521">
      <formula>IF(RIGHT(TEXT(AQ519,"0.#"),1)=".",FALSE,TRUE)</formula>
    </cfRule>
    <cfRule type="expression" dxfId="1108" priority="1522">
      <formula>IF(RIGHT(TEXT(AQ519,"0.#"),1)=".",TRUE,FALSE)</formula>
    </cfRule>
  </conditionalFormatting>
  <conditionalFormatting sqref="AQ517">
    <cfRule type="expression" dxfId="1107" priority="1519">
      <formula>IF(RIGHT(TEXT(AQ517,"0.#"),1)=".",FALSE,TRUE)</formula>
    </cfRule>
    <cfRule type="expression" dxfId="1106" priority="1520">
      <formula>IF(RIGHT(TEXT(AQ517,"0.#"),1)=".",TRUE,FALSE)</formula>
    </cfRule>
  </conditionalFormatting>
  <conditionalFormatting sqref="AE522">
    <cfRule type="expression" dxfId="1105" priority="1517">
      <formula>IF(RIGHT(TEXT(AE522,"0.#"),1)=".",FALSE,TRUE)</formula>
    </cfRule>
    <cfRule type="expression" dxfId="1104" priority="1518">
      <formula>IF(RIGHT(TEXT(AE522,"0.#"),1)=".",TRUE,FALSE)</formula>
    </cfRule>
  </conditionalFormatting>
  <conditionalFormatting sqref="AE523">
    <cfRule type="expression" dxfId="1103" priority="1515">
      <formula>IF(RIGHT(TEXT(AE523,"0.#"),1)=".",FALSE,TRUE)</formula>
    </cfRule>
    <cfRule type="expression" dxfId="1102" priority="1516">
      <formula>IF(RIGHT(TEXT(AE523,"0.#"),1)=".",TRUE,FALSE)</formula>
    </cfRule>
  </conditionalFormatting>
  <conditionalFormatting sqref="AE524">
    <cfRule type="expression" dxfId="1101" priority="1513">
      <formula>IF(RIGHT(TEXT(AE524,"0.#"),1)=".",FALSE,TRUE)</formula>
    </cfRule>
    <cfRule type="expression" dxfId="1100" priority="1514">
      <formula>IF(RIGHT(TEXT(AE524,"0.#"),1)=".",TRUE,FALSE)</formula>
    </cfRule>
  </conditionalFormatting>
  <conditionalFormatting sqref="AU522">
    <cfRule type="expression" dxfId="1099" priority="1505">
      <formula>IF(RIGHT(TEXT(AU522,"0.#"),1)=".",FALSE,TRUE)</formula>
    </cfRule>
    <cfRule type="expression" dxfId="1098" priority="1506">
      <formula>IF(RIGHT(TEXT(AU522,"0.#"),1)=".",TRUE,FALSE)</formula>
    </cfRule>
  </conditionalFormatting>
  <conditionalFormatting sqref="AU523">
    <cfRule type="expression" dxfId="1097" priority="1503">
      <formula>IF(RIGHT(TEXT(AU523,"0.#"),1)=".",FALSE,TRUE)</formula>
    </cfRule>
    <cfRule type="expression" dxfId="1096" priority="1504">
      <formula>IF(RIGHT(TEXT(AU523,"0.#"),1)=".",TRUE,FALSE)</formula>
    </cfRule>
  </conditionalFormatting>
  <conditionalFormatting sqref="AU524">
    <cfRule type="expression" dxfId="1095" priority="1501">
      <formula>IF(RIGHT(TEXT(AU524,"0.#"),1)=".",FALSE,TRUE)</formula>
    </cfRule>
    <cfRule type="expression" dxfId="1094" priority="1502">
      <formula>IF(RIGHT(TEXT(AU524,"0.#"),1)=".",TRUE,FALSE)</formula>
    </cfRule>
  </conditionalFormatting>
  <conditionalFormatting sqref="AQ523">
    <cfRule type="expression" dxfId="1093" priority="1493">
      <formula>IF(RIGHT(TEXT(AQ523,"0.#"),1)=".",FALSE,TRUE)</formula>
    </cfRule>
    <cfRule type="expression" dxfId="1092" priority="1494">
      <formula>IF(RIGHT(TEXT(AQ523,"0.#"),1)=".",TRUE,FALSE)</formula>
    </cfRule>
  </conditionalFormatting>
  <conditionalFormatting sqref="AQ524">
    <cfRule type="expression" dxfId="1091" priority="1491">
      <formula>IF(RIGHT(TEXT(AQ524,"0.#"),1)=".",FALSE,TRUE)</formula>
    </cfRule>
    <cfRule type="expression" dxfId="1090" priority="1492">
      <formula>IF(RIGHT(TEXT(AQ524,"0.#"),1)=".",TRUE,FALSE)</formula>
    </cfRule>
  </conditionalFormatting>
  <conditionalFormatting sqref="AQ522">
    <cfRule type="expression" dxfId="1089" priority="1489">
      <formula>IF(RIGHT(TEXT(AQ522,"0.#"),1)=".",FALSE,TRUE)</formula>
    </cfRule>
    <cfRule type="expression" dxfId="1088" priority="1490">
      <formula>IF(RIGHT(TEXT(AQ522,"0.#"),1)=".",TRUE,FALSE)</formula>
    </cfRule>
  </conditionalFormatting>
  <conditionalFormatting sqref="AE527">
    <cfRule type="expression" dxfId="1087" priority="1487">
      <formula>IF(RIGHT(TEXT(AE527,"0.#"),1)=".",FALSE,TRUE)</formula>
    </cfRule>
    <cfRule type="expression" dxfId="1086" priority="1488">
      <formula>IF(RIGHT(TEXT(AE527,"0.#"),1)=".",TRUE,FALSE)</formula>
    </cfRule>
  </conditionalFormatting>
  <conditionalFormatting sqref="AE528">
    <cfRule type="expression" dxfId="1085" priority="1485">
      <formula>IF(RIGHT(TEXT(AE528,"0.#"),1)=".",FALSE,TRUE)</formula>
    </cfRule>
    <cfRule type="expression" dxfId="1084" priority="1486">
      <formula>IF(RIGHT(TEXT(AE528,"0.#"),1)=".",TRUE,FALSE)</formula>
    </cfRule>
  </conditionalFormatting>
  <conditionalFormatting sqref="AE529">
    <cfRule type="expression" dxfId="1083" priority="1483">
      <formula>IF(RIGHT(TEXT(AE529,"0.#"),1)=".",FALSE,TRUE)</formula>
    </cfRule>
    <cfRule type="expression" dxfId="1082" priority="1484">
      <formula>IF(RIGHT(TEXT(AE529,"0.#"),1)=".",TRUE,FALSE)</formula>
    </cfRule>
  </conditionalFormatting>
  <conditionalFormatting sqref="AU527">
    <cfRule type="expression" dxfId="1081" priority="1475">
      <formula>IF(RIGHT(TEXT(AU527,"0.#"),1)=".",FALSE,TRUE)</formula>
    </cfRule>
    <cfRule type="expression" dxfId="1080" priority="1476">
      <formula>IF(RIGHT(TEXT(AU527,"0.#"),1)=".",TRUE,FALSE)</formula>
    </cfRule>
  </conditionalFormatting>
  <conditionalFormatting sqref="AU528">
    <cfRule type="expression" dxfId="1079" priority="1473">
      <formula>IF(RIGHT(TEXT(AU528,"0.#"),1)=".",FALSE,TRUE)</formula>
    </cfRule>
    <cfRule type="expression" dxfId="1078" priority="1474">
      <formula>IF(RIGHT(TEXT(AU528,"0.#"),1)=".",TRUE,FALSE)</formula>
    </cfRule>
  </conditionalFormatting>
  <conditionalFormatting sqref="AU529">
    <cfRule type="expression" dxfId="1077" priority="1471">
      <formula>IF(RIGHT(TEXT(AU529,"0.#"),1)=".",FALSE,TRUE)</formula>
    </cfRule>
    <cfRule type="expression" dxfId="1076" priority="1472">
      <formula>IF(RIGHT(TEXT(AU529,"0.#"),1)=".",TRUE,FALSE)</formula>
    </cfRule>
  </conditionalFormatting>
  <conditionalFormatting sqref="AQ528">
    <cfRule type="expression" dxfId="1075" priority="1463">
      <formula>IF(RIGHT(TEXT(AQ528,"0.#"),1)=".",FALSE,TRUE)</formula>
    </cfRule>
    <cfRule type="expression" dxfId="1074" priority="1464">
      <formula>IF(RIGHT(TEXT(AQ528,"0.#"),1)=".",TRUE,FALSE)</formula>
    </cfRule>
  </conditionalFormatting>
  <conditionalFormatting sqref="AQ529">
    <cfRule type="expression" dxfId="1073" priority="1461">
      <formula>IF(RIGHT(TEXT(AQ529,"0.#"),1)=".",FALSE,TRUE)</formula>
    </cfRule>
    <cfRule type="expression" dxfId="1072" priority="1462">
      <formula>IF(RIGHT(TEXT(AQ529,"0.#"),1)=".",TRUE,FALSE)</formula>
    </cfRule>
  </conditionalFormatting>
  <conditionalFormatting sqref="AQ527">
    <cfRule type="expression" dxfId="1071" priority="1459">
      <formula>IF(RIGHT(TEXT(AQ527,"0.#"),1)=".",FALSE,TRUE)</formula>
    </cfRule>
    <cfRule type="expression" dxfId="1070" priority="1460">
      <formula>IF(RIGHT(TEXT(AQ527,"0.#"),1)=".",TRUE,FALSE)</formula>
    </cfRule>
  </conditionalFormatting>
  <conditionalFormatting sqref="AE532">
    <cfRule type="expression" dxfId="1069" priority="1457">
      <formula>IF(RIGHT(TEXT(AE532,"0.#"),1)=".",FALSE,TRUE)</formula>
    </cfRule>
    <cfRule type="expression" dxfId="1068" priority="1458">
      <formula>IF(RIGHT(TEXT(AE532,"0.#"),1)=".",TRUE,FALSE)</formula>
    </cfRule>
  </conditionalFormatting>
  <conditionalFormatting sqref="AM534">
    <cfRule type="expression" dxfId="1067" priority="1447">
      <formula>IF(RIGHT(TEXT(AM534,"0.#"),1)=".",FALSE,TRUE)</formula>
    </cfRule>
    <cfRule type="expression" dxfId="1066" priority="1448">
      <formula>IF(RIGHT(TEXT(AM534,"0.#"),1)=".",TRUE,FALSE)</formula>
    </cfRule>
  </conditionalFormatting>
  <conditionalFormatting sqref="AE533">
    <cfRule type="expression" dxfId="1065" priority="1455">
      <formula>IF(RIGHT(TEXT(AE533,"0.#"),1)=".",FALSE,TRUE)</formula>
    </cfRule>
    <cfRule type="expression" dxfId="1064" priority="1456">
      <formula>IF(RIGHT(TEXT(AE533,"0.#"),1)=".",TRUE,FALSE)</formula>
    </cfRule>
  </conditionalFormatting>
  <conditionalFormatting sqref="AE534">
    <cfRule type="expression" dxfId="1063" priority="1453">
      <formula>IF(RIGHT(TEXT(AE534,"0.#"),1)=".",FALSE,TRUE)</formula>
    </cfRule>
    <cfRule type="expression" dxfId="1062" priority="1454">
      <formula>IF(RIGHT(TEXT(AE534,"0.#"),1)=".",TRUE,FALSE)</formula>
    </cfRule>
  </conditionalFormatting>
  <conditionalFormatting sqref="AM532">
    <cfRule type="expression" dxfId="1061" priority="1451">
      <formula>IF(RIGHT(TEXT(AM532,"0.#"),1)=".",FALSE,TRUE)</formula>
    </cfRule>
    <cfRule type="expression" dxfId="1060" priority="1452">
      <formula>IF(RIGHT(TEXT(AM532,"0.#"),1)=".",TRUE,FALSE)</formula>
    </cfRule>
  </conditionalFormatting>
  <conditionalFormatting sqref="AM533">
    <cfRule type="expression" dxfId="1059" priority="1449">
      <formula>IF(RIGHT(TEXT(AM533,"0.#"),1)=".",FALSE,TRUE)</formula>
    </cfRule>
    <cfRule type="expression" dxfId="1058" priority="1450">
      <formula>IF(RIGHT(TEXT(AM533,"0.#"),1)=".",TRUE,FALSE)</formula>
    </cfRule>
  </conditionalFormatting>
  <conditionalFormatting sqref="AU532">
    <cfRule type="expression" dxfId="1057" priority="1445">
      <formula>IF(RIGHT(TEXT(AU532,"0.#"),1)=".",FALSE,TRUE)</formula>
    </cfRule>
    <cfRule type="expression" dxfId="1056" priority="1446">
      <formula>IF(RIGHT(TEXT(AU532,"0.#"),1)=".",TRUE,FALSE)</formula>
    </cfRule>
  </conditionalFormatting>
  <conditionalFormatting sqref="AU533">
    <cfRule type="expression" dxfId="1055" priority="1443">
      <formula>IF(RIGHT(TEXT(AU533,"0.#"),1)=".",FALSE,TRUE)</formula>
    </cfRule>
    <cfRule type="expression" dxfId="1054" priority="1444">
      <formula>IF(RIGHT(TEXT(AU533,"0.#"),1)=".",TRUE,FALSE)</formula>
    </cfRule>
  </conditionalFormatting>
  <conditionalFormatting sqref="AU534">
    <cfRule type="expression" dxfId="1053" priority="1441">
      <formula>IF(RIGHT(TEXT(AU534,"0.#"),1)=".",FALSE,TRUE)</formula>
    </cfRule>
    <cfRule type="expression" dxfId="1052" priority="1442">
      <formula>IF(RIGHT(TEXT(AU534,"0.#"),1)=".",TRUE,FALSE)</formula>
    </cfRule>
  </conditionalFormatting>
  <conditionalFormatting sqref="AI534">
    <cfRule type="expression" dxfId="1051" priority="1435">
      <formula>IF(RIGHT(TEXT(AI534,"0.#"),1)=".",FALSE,TRUE)</formula>
    </cfRule>
    <cfRule type="expression" dxfId="1050" priority="1436">
      <formula>IF(RIGHT(TEXT(AI534,"0.#"),1)=".",TRUE,FALSE)</formula>
    </cfRule>
  </conditionalFormatting>
  <conditionalFormatting sqref="AI532">
    <cfRule type="expression" dxfId="1049" priority="1439">
      <formula>IF(RIGHT(TEXT(AI532,"0.#"),1)=".",FALSE,TRUE)</formula>
    </cfRule>
    <cfRule type="expression" dxfId="1048" priority="1440">
      <formula>IF(RIGHT(TEXT(AI532,"0.#"),1)=".",TRUE,FALSE)</formula>
    </cfRule>
  </conditionalFormatting>
  <conditionalFormatting sqref="AI533">
    <cfRule type="expression" dxfId="1047" priority="1437">
      <formula>IF(RIGHT(TEXT(AI533,"0.#"),1)=".",FALSE,TRUE)</formula>
    </cfRule>
    <cfRule type="expression" dxfId="1046" priority="1438">
      <formula>IF(RIGHT(TEXT(AI533,"0.#"),1)=".",TRUE,FALSE)</formula>
    </cfRule>
  </conditionalFormatting>
  <conditionalFormatting sqref="AQ533">
    <cfRule type="expression" dxfId="1045" priority="1433">
      <formula>IF(RIGHT(TEXT(AQ533,"0.#"),1)=".",FALSE,TRUE)</formula>
    </cfRule>
    <cfRule type="expression" dxfId="1044" priority="1434">
      <formula>IF(RIGHT(TEXT(AQ533,"0.#"),1)=".",TRUE,FALSE)</formula>
    </cfRule>
  </conditionalFormatting>
  <conditionalFormatting sqref="AQ534">
    <cfRule type="expression" dxfId="1043" priority="1431">
      <formula>IF(RIGHT(TEXT(AQ534,"0.#"),1)=".",FALSE,TRUE)</formula>
    </cfRule>
    <cfRule type="expression" dxfId="1042" priority="1432">
      <formula>IF(RIGHT(TEXT(AQ534,"0.#"),1)=".",TRUE,FALSE)</formula>
    </cfRule>
  </conditionalFormatting>
  <conditionalFormatting sqref="AQ532">
    <cfRule type="expression" dxfId="1041" priority="1429">
      <formula>IF(RIGHT(TEXT(AQ532,"0.#"),1)=".",FALSE,TRUE)</formula>
    </cfRule>
    <cfRule type="expression" dxfId="1040" priority="1430">
      <formula>IF(RIGHT(TEXT(AQ532,"0.#"),1)=".",TRUE,FALSE)</formula>
    </cfRule>
  </conditionalFormatting>
  <conditionalFormatting sqref="AE541">
    <cfRule type="expression" dxfId="1039" priority="1427">
      <formula>IF(RIGHT(TEXT(AE541,"0.#"),1)=".",FALSE,TRUE)</formula>
    </cfRule>
    <cfRule type="expression" dxfId="1038" priority="1428">
      <formula>IF(RIGHT(TEXT(AE541,"0.#"),1)=".",TRUE,FALSE)</formula>
    </cfRule>
  </conditionalFormatting>
  <conditionalFormatting sqref="AE542">
    <cfRule type="expression" dxfId="1037" priority="1425">
      <formula>IF(RIGHT(TEXT(AE542,"0.#"),1)=".",FALSE,TRUE)</formula>
    </cfRule>
    <cfRule type="expression" dxfId="1036" priority="1426">
      <formula>IF(RIGHT(TEXT(AE542,"0.#"),1)=".",TRUE,FALSE)</formula>
    </cfRule>
  </conditionalFormatting>
  <conditionalFormatting sqref="AE543">
    <cfRule type="expression" dxfId="1035" priority="1423">
      <formula>IF(RIGHT(TEXT(AE543,"0.#"),1)=".",FALSE,TRUE)</formula>
    </cfRule>
    <cfRule type="expression" dxfId="1034" priority="1424">
      <formula>IF(RIGHT(TEXT(AE543,"0.#"),1)=".",TRUE,FALSE)</formula>
    </cfRule>
  </conditionalFormatting>
  <conditionalFormatting sqref="AU541">
    <cfRule type="expression" dxfId="1033" priority="1415">
      <formula>IF(RIGHT(TEXT(AU541,"0.#"),1)=".",FALSE,TRUE)</formula>
    </cfRule>
    <cfRule type="expression" dxfId="1032" priority="1416">
      <formula>IF(RIGHT(TEXT(AU541,"0.#"),1)=".",TRUE,FALSE)</formula>
    </cfRule>
  </conditionalFormatting>
  <conditionalFormatting sqref="AU542">
    <cfRule type="expression" dxfId="1031" priority="1413">
      <formula>IF(RIGHT(TEXT(AU542,"0.#"),1)=".",FALSE,TRUE)</formula>
    </cfRule>
    <cfRule type="expression" dxfId="1030" priority="1414">
      <formula>IF(RIGHT(TEXT(AU542,"0.#"),1)=".",TRUE,FALSE)</formula>
    </cfRule>
  </conditionalFormatting>
  <conditionalFormatting sqref="AU543">
    <cfRule type="expression" dxfId="1029" priority="1411">
      <formula>IF(RIGHT(TEXT(AU543,"0.#"),1)=".",FALSE,TRUE)</formula>
    </cfRule>
    <cfRule type="expression" dxfId="1028" priority="1412">
      <formula>IF(RIGHT(TEXT(AU543,"0.#"),1)=".",TRUE,FALSE)</formula>
    </cfRule>
  </conditionalFormatting>
  <conditionalFormatting sqref="AQ542">
    <cfRule type="expression" dxfId="1027" priority="1403">
      <formula>IF(RIGHT(TEXT(AQ542,"0.#"),1)=".",FALSE,TRUE)</formula>
    </cfRule>
    <cfRule type="expression" dxfId="1026" priority="1404">
      <formula>IF(RIGHT(TEXT(AQ542,"0.#"),1)=".",TRUE,FALSE)</formula>
    </cfRule>
  </conditionalFormatting>
  <conditionalFormatting sqref="AQ543">
    <cfRule type="expression" dxfId="1025" priority="1401">
      <formula>IF(RIGHT(TEXT(AQ543,"0.#"),1)=".",FALSE,TRUE)</formula>
    </cfRule>
    <cfRule type="expression" dxfId="1024" priority="1402">
      <formula>IF(RIGHT(TEXT(AQ543,"0.#"),1)=".",TRUE,FALSE)</formula>
    </cfRule>
  </conditionalFormatting>
  <conditionalFormatting sqref="AQ541">
    <cfRule type="expression" dxfId="1023" priority="1399">
      <formula>IF(RIGHT(TEXT(AQ541,"0.#"),1)=".",FALSE,TRUE)</formula>
    </cfRule>
    <cfRule type="expression" dxfId="1022" priority="1400">
      <formula>IF(RIGHT(TEXT(AQ541,"0.#"),1)=".",TRUE,FALSE)</formula>
    </cfRule>
  </conditionalFormatting>
  <conditionalFormatting sqref="AE566">
    <cfRule type="expression" dxfId="1021" priority="1397">
      <formula>IF(RIGHT(TEXT(AE566,"0.#"),1)=".",FALSE,TRUE)</formula>
    </cfRule>
    <cfRule type="expression" dxfId="1020" priority="1398">
      <formula>IF(RIGHT(TEXT(AE566,"0.#"),1)=".",TRUE,FALSE)</formula>
    </cfRule>
  </conditionalFormatting>
  <conditionalFormatting sqref="AE567">
    <cfRule type="expression" dxfId="1019" priority="1395">
      <formula>IF(RIGHT(TEXT(AE567,"0.#"),1)=".",FALSE,TRUE)</formula>
    </cfRule>
    <cfRule type="expression" dxfId="1018" priority="1396">
      <formula>IF(RIGHT(TEXT(AE567,"0.#"),1)=".",TRUE,FALSE)</formula>
    </cfRule>
  </conditionalFormatting>
  <conditionalFormatting sqref="AE568">
    <cfRule type="expression" dxfId="1017" priority="1393">
      <formula>IF(RIGHT(TEXT(AE568,"0.#"),1)=".",FALSE,TRUE)</formula>
    </cfRule>
    <cfRule type="expression" dxfId="1016" priority="1394">
      <formula>IF(RIGHT(TEXT(AE568,"0.#"),1)=".",TRUE,FALSE)</formula>
    </cfRule>
  </conditionalFormatting>
  <conditionalFormatting sqref="AU566">
    <cfRule type="expression" dxfId="1015" priority="1385">
      <formula>IF(RIGHT(TEXT(AU566,"0.#"),1)=".",FALSE,TRUE)</formula>
    </cfRule>
    <cfRule type="expression" dxfId="1014" priority="1386">
      <formula>IF(RIGHT(TEXT(AU566,"0.#"),1)=".",TRUE,FALSE)</formula>
    </cfRule>
  </conditionalFormatting>
  <conditionalFormatting sqref="AU567">
    <cfRule type="expression" dxfId="1013" priority="1383">
      <formula>IF(RIGHT(TEXT(AU567,"0.#"),1)=".",FALSE,TRUE)</formula>
    </cfRule>
    <cfRule type="expression" dxfId="1012" priority="1384">
      <formula>IF(RIGHT(TEXT(AU567,"0.#"),1)=".",TRUE,FALSE)</formula>
    </cfRule>
  </conditionalFormatting>
  <conditionalFormatting sqref="AU568">
    <cfRule type="expression" dxfId="1011" priority="1381">
      <formula>IF(RIGHT(TEXT(AU568,"0.#"),1)=".",FALSE,TRUE)</formula>
    </cfRule>
    <cfRule type="expression" dxfId="1010" priority="1382">
      <formula>IF(RIGHT(TEXT(AU568,"0.#"),1)=".",TRUE,FALSE)</formula>
    </cfRule>
  </conditionalFormatting>
  <conditionalFormatting sqref="AQ567">
    <cfRule type="expression" dxfId="1009" priority="1373">
      <formula>IF(RIGHT(TEXT(AQ567,"0.#"),1)=".",FALSE,TRUE)</formula>
    </cfRule>
    <cfRule type="expression" dxfId="1008" priority="1374">
      <formula>IF(RIGHT(TEXT(AQ567,"0.#"),1)=".",TRUE,FALSE)</formula>
    </cfRule>
  </conditionalFormatting>
  <conditionalFormatting sqref="AQ568">
    <cfRule type="expression" dxfId="1007" priority="1371">
      <formula>IF(RIGHT(TEXT(AQ568,"0.#"),1)=".",FALSE,TRUE)</formula>
    </cfRule>
    <cfRule type="expression" dxfId="1006" priority="1372">
      <formula>IF(RIGHT(TEXT(AQ568,"0.#"),1)=".",TRUE,FALSE)</formula>
    </cfRule>
  </conditionalFormatting>
  <conditionalFormatting sqref="AQ566">
    <cfRule type="expression" dxfId="1005" priority="1369">
      <formula>IF(RIGHT(TEXT(AQ566,"0.#"),1)=".",FALSE,TRUE)</formula>
    </cfRule>
    <cfRule type="expression" dxfId="1004" priority="1370">
      <formula>IF(RIGHT(TEXT(AQ566,"0.#"),1)=".",TRUE,FALSE)</formula>
    </cfRule>
  </conditionalFormatting>
  <conditionalFormatting sqref="AE546">
    <cfRule type="expression" dxfId="1003" priority="1367">
      <formula>IF(RIGHT(TEXT(AE546,"0.#"),1)=".",FALSE,TRUE)</formula>
    </cfRule>
    <cfRule type="expression" dxfId="1002" priority="1368">
      <formula>IF(RIGHT(TEXT(AE546,"0.#"),1)=".",TRUE,FALSE)</formula>
    </cfRule>
  </conditionalFormatting>
  <conditionalFormatting sqref="AE547">
    <cfRule type="expression" dxfId="1001" priority="1365">
      <formula>IF(RIGHT(TEXT(AE547,"0.#"),1)=".",FALSE,TRUE)</formula>
    </cfRule>
    <cfRule type="expression" dxfId="1000" priority="1366">
      <formula>IF(RIGHT(TEXT(AE547,"0.#"),1)=".",TRUE,FALSE)</formula>
    </cfRule>
  </conditionalFormatting>
  <conditionalFormatting sqref="AE548">
    <cfRule type="expression" dxfId="999" priority="1363">
      <formula>IF(RIGHT(TEXT(AE548,"0.#"),1)=".",FALSE,TRUE)</formula>
    </cfRule>
    <cfRule type="expression" dxfId="998" priority="1364">
      <formula>IF(RIGHT(TEXT(AE548,"0.#"),1)=".",TRUE,FALSE)</formula>
    </cfRule>
  </conditionalFormatting>
  <conditionalFormatting sqref="AU546">
    <cfRule type="expression" dxfId="997" priority="1355">
      <formula>IF(RIGHT(TEXT(AU546,"0.#"),1)=".",FALSE,TRUE)</formula>
    </cfRule>
    <cfRule type="expression" dxfId="996" priority="1356">
      <formula>IF(RIGHT(TEXT(AU546,"0.#"),1)=".",TRUE,FALSE)</formula>
    </cfRule>
  </conditionalFormatting>
  <conditionalFormatting sqref="AU547">
    <cfRule type="expression" dxfId="995" priority="1353">
      <formula>IF(RIGHT(TEXT(AU547,"0.#"),1)=".",FALSE,TRUE)</formula>
    </cfRule>
    <cfRule type="expression" dxfId="994" priority="1354">
      <formula>IF(RIGHT(TEXT(AU547,"0.#"),1)=".",TRUE,FALSE)</formula>
    </cfRule>
  </conditionalFormatting>
  <conditionalFormatting sqref="AU548">
    <cfRule type="expression" dxfId="993" priority="1351">
      <formula>IF(RIGHT(TEXT(AU548,"0.#"),1)=".",FALSE,TRUE)</formula>
    </cfRule>
    <cfRule type="expression" dxfId="992" priority="1352">
      <formula>IF(RIGHT(TEXT(AU548,"0.#"),1)=".",TRUE,FALSE)</formula>
    </cfRule>
  </conditionalFormatting>
  <conditionalFormatting sqref="AQ547">
    <cfRule type="expression" dxfId="991" priority="1343">
      <formula>IF(RIGHT(TEXT(AQ547,"0.#"),1)=".",FALSE,TRUE)</formula>
    </cfRule>
    <cfRule type="expression" dxfId="990" priority="1344">
      <formula>IF(RIGHT(TEXT(AQ547,"0.#"),1)=".",TRUE,FALSE)</formula>
    </cfRule>
  </conditionalFormatting>
  <conditionalFormatting sqref="AQ546">
    <cfRule type="expression" dxfId="989" priority="1339">
      <formula>IF(RIGHT(TEXT(AQ546,"0.#"),1)=".",FALSE,TRUE)</formula>
    </cfRule>
    <cfRule type="expression" dxfId="988" priority="1340">
      <formula>IF(RIGHT(TEXT(AQ546,"0.#"),1)=".",TRUE,FALSE)</formula>
    </cfRule>
  </conditionalFormatting>
  <conditionalFormatting sqref="AE551">
    <cfRule type="expression" dxfId="987" priority="1337">
      <formula>IF(RIGHT(TEXT(AE551,"0.#"),1)=".",FALSE,TRUE)</formula>
    </cfRule>
    <cfRule type="expression" dxfId="986" priority="1338">
      <formula>IF(RIGHT(TEXT(AE551,"0.#"),1)=".",TRUE,FALSE)</formula>
    </cfRule>
  </conditionalFormatting>
  <conditionalFormatting sqref="AE553">
    <cfRule type="expression" dxfId="985" priority="1333">
      <formula>IF(RIGHT(TEXT(AE553,"0.#"),1)=".",FALSE,TRUE)</formula>
    </cfRule>
    <cfRule type="expression" dxfId="984" priority="1334">
      <formula>IF(RIGHT(TEXT(AE553,"0.#"),1)=".",TRUE,FALSE)</formula>
    </cfRule>
  </conditionalFormatting>
  <conditionalFormatting sqref="AU551">
    <cfRule type="expression" dxfId="983" priority="1325">
      <formula>IF(RIGHT(TEXT(AU551,"0.#"),1)=".",FALSE,TRUE)</formula>
    </cfRule>
    <cfRule type="expression" dxfId="982" priority="1326">
      <formula>IF(RIGHT(TEXT(AU551,"0.#"),1)=".",TRUE,FALSE)</formula>
    </cfRule>
  </conditionalFormatting>
  <conditionalFormatting sqref="AU553">
    <cfRule type="expression" dxfId="981" priority="1321">
      <formula>IF(RIGHT(TEXT(AU553,"0.#"),1)=".",FALSE,TRUE)</formula>
    </cfRule>
    <cfRule type="expression" dxfId="980" priority="1322">
      <formula>IF(RIGHT(TEXT(AU553,"0.#"),1)=".",TRUE,FALSE)</formula>
    </cfRule>
  </conditionalFormatting>
  <conditionalFormatting sqref="AQ552">
    <cfRule type="expression" dxfId="979" priority="1313">
      <formula>IF(RIGHT(TEXT(AQ552,"0.#"),1)=".",FALSE,TRUE)</formula>
    </cfRule>
    <cfRule type="expression" dxfId="978" priority="1314">
      <formula>IF(RIGHT(TEXT(AQ552,"0.#"),1)=".",TRUE,FALSE)</formula>
    </cfRule>
  </conditionalFormatting>
  <conditionalFormatting sqref="AU561">
    <cfRule type="expression" dxfId="977" priority="1265">
      <formula>IF(RIGHT(TEXT(AU561,"0.#"),1)=".",FALSE,TRUE)</formula>
    </cfRule>
    <cfRule type="expression" dxfId="976" priority="1266">
      <formula>IF(RIGHT(TEXT(AU561,"0.#"),1)=".",TRUE,FALSE)</formula>
    </cfRule>
  </conditionalFormatting>
  <conditionalFormatting sqref="AU562">
    <cfRule type="expression" dxfId="975" priority="1263">
      <formula>IF(RIGHT(TEXT(AU562,"0.#"),1)=".",FALSE,TRUE)</formula>
    </cfRule>
    <cfRule type="expression" dxfId="974" priority="1264">
      <formula>IF(RIGHT(TEXT(AU562,"0.#"),1)=".",TRUE,FALSE)</formula>
    </cfRule>
  </conditionalFormatting>
  <conditionalFormatting sqref="AU563">
    <cfRule type="expression" dxfId="973" priority="1261">
      <formula>IF(RIGHT(TEXT(AU563,"0.#"),1)=".",FALSE,TRUE)</formula>
    </cfRule>
    <cfRule type="expression" dxfId="972" priority="1262">
      <formula>IF(RIGHT(TEXT(AU563,"0.#"),1)=".",TRUE,FALSE)</formula>
    </cfRule>
  </conditionalFormatting>
  <conditionalFormatting sqref="AQ562">
    <cfRule type="expression" dxfId="971" priority="1253">
      <formula>IF(RIGHT(TEXT(AQ562,"0.#"),1)=".",FALSE,TRUE)</formula>
    </cfRule>
    <cfRule type="expression" dxfId="970" priority="1254">
      <formula>IF(RIGHT(TEXT(AQ562,"0.#"),1)=".",TRUE,FALSE)</formula>
    </cfRule>
  </conditionalFormatting>
  <conditionalFormatting sqref="AQ563">
    <cfRule type="expression" dxfId="969" priority="1251">
      <formula>IF(RIGHT(TEXT(AQ563,"0.#"),1)=".",FALSE,TRUE)</formula>
    </cfRule>
    <cfRule type="expression" dxfId="968" priority="1252">
      <formula>IF(RIGHT(TEXT(AQ563,"0.#"),1)=".",TRUE,FALSE)</formula>
    </cfRule>
  </conditionalFormatting>
  <conditionalFormatting sqref="AQ561">
    <cfRule type="expression" dxfId="967" priority="1249">
      <formula>IF(RIGHT(TEXT(AQ561,"0.#"),1)=".",FALSE,TRUE)</formula>
    </cfRule>
    <cfRule type="expression" dxfId="966" priority="1250">
      <formula>IF(RIGHT(TEXT(AQ561,"0.#"),1)=".",TRUE,FALSE)</formula>
    </cfRule>
  </conditionalFormatting>
  <conditionalFormatting sqref="AE571">
    <cfRule type="expression" dxfId="965" priority="1247">
      <formula>IF(RIGHT(TEXT(AE571,"0.#"),1)=".",FALSE,TRUE)</formula>
    </cfRule>
    <cfRule type="expression" dxfId="964" priority="1248">
      <formula>IF(RIGHT(TEXT(AE571,"0.#"),1)=".",TRUE,FALSE)</formula>
    </cfRule>
  </conditionalFormatting>
  <conditionalFormatting sqref="AE572">
    <cfRule type="expression" dxfId="963" priority="1245">
      <formula>IF(RIGHT(TEXT(AE572,"0.#"),1)=".",FALSE,TRUE)</formula>
    </cfRule>
    <cfRule type="expression" dxfId="962" priority="1246">
      <formula>IF(RIGHT(TEXT(AE572,"0.#"),1)=".",TRUE,FALSE)</formula>
    </cfRule>
  </conditionalFormatting>
  <conditionalFormatting sqref="AE573">
    <cfRule type="expression" dxfId="961" priority="1243">
      <formula>IF(RIGHT(TEXT(AE573,"0.#"),1)=".",FALSE,TRUE)</formula>
    </cfRule>
    <cfRule type="expression" dxfId="960" priority="1244">
      <formula>IF(RIGHT(TEXT(AE573,"0.#"),1)=".",TRUE,FALSE)</formula>
    </cfRule>
  </conditionalFormatting>
  <conditionalFormatting sqref="AU571">
    <cfRule type="expression" dxfId="959" priority="1235">
      <formula>IF(RIGHT(TEXT(AU571,"0.#"),1)=".",FALSE,TRUE)</formula>
    </cfRule>
    <cfRule type="expression" dxfId="958" priority="1236">
      <formula>IF(RIGHT(TEXT(AU571,"0.#"),1)=".",TRUE,FALSE)</formula>
    </cfRule>
  </conditionalFormatting>
  <conditionalFormatting sqref="AU572">
    <cfRule type="expression" dxfId="957" priority="1233">
      <formula>IF(RIGHT(TEXT(AU572,"0.#"),1)=".",FALSE,TRUE)</formula>
    </cfRule>
    <cfRule type="expression" dxfId="956" priority="1234">
      <formula>IF(RIGHT(TEXT(AU572,"0.#"),1)=".",TRUE,FALSE)</formula>
    </cfRule>
  </conditionalFormatting>
  <conditionalFormatting sqref="AU573">
    <cfRule type="expression" dxfId="955" priority="1231">
      <formula>IF(RIGHT(TEXT(AU573,"0.#"),1)=".",FALSE,TRUE)</formula>
    </cfRule>
    <cfRule type="expression" dxfId="954" priority="1232">
      <formula>IF(RIGHT(TEXT(AU573,"0.#"),1)=".",TRUE,FALSE)</formula>
    </cfRule>
  </conditionalFormatting>
  <conditionalFormatting sqref="AQ572">
    <cfRule type="expression" dxfId="953" priority="1223">
      <formula>IF(RIGHT(TEXT(AQ572,"0.#"),1)=".",FALSE,TRUE)</formula>
    </cfRule>
    <cfRule type="expression" dxfId="952" priority="1224">
      <formula>IF(RIGHT(TEXT(AQ572,"0.#"),1)=".",TRUE,FALSE)</formula>
    </cfRule>
  </conditionalFormatting>
  <conditionalFormatting sqref="AQ573">
    <cfRule type="expression" dxfId="951" priority="1221">
      <formula>IF(RIGHT(TEXT(AQ573,"0.#"),1)=".",FALSE,TRUE)</formula>
    </cfRule>
    <cfRule type="expression" dxfId="950" priority="1222">
      <formula>IF(RIGHT(TEXT(AQ573,"0.#"),1)=".",TRUE,FALSE)</formula>
    </cfRule>
  </conditionalFormatting>
  <conditionalFormatting sqref="AQ571">
    <cfRule type="expression" dxfId="949" priority="1219">
      <formula>IF(RIGHT(TEXT(AQ571,"0.#"),1)=".",FALSE,TRUE)</formula>
    </cfRule>
    <cfRule type="expression" dxfId="948" priority="1220">
      <formula>IF(RIGHT(TEXT(AQ571,"0.#"),1)=".",TRUE,FALSE)</formula>
    </cfRule>
  </conditionalFormatting>
  <conditionalFormatting sqref="AE576">
    <cfRule type="expression" dxfId="947" priority="1217">
      <formula>IF(RIGHT(TEXT(AE576,"0.#"),1)=".",FALSE,TRUE)</formula>
    </cfRule>
    <cfRule type="expression" dxfId="946" priority="1218">
      <formula>IF(RIGHT(TEXT(AE576,"0.#"),1)=".",TRUE,FALSE)</formula>
    </cfRule>
  </conditionalFormatting>
  <conditionalFormatting sqref="AE577">
    <cfRule type="expression" dxfId="945" priority="1215">
      <formula>IF(RIGHT(TEXT(AE577,"0.#"),1)=".",FALSE,TRUE)</formula>
    </cfRule>
    <cfRule type="expression" dxfId="944" priority="1216">
      <formula>IF(RIGHT(TEXT(AE577,"0.#"),1)=".",TRUE,FALSE)</formula>
    </cfRule>
  </conditionalFormatting>
  <conditionalFormatting sqref="AE578">
    <cfRule type="expression" dxfId="943" priority="1213">
      <formula>IF(RIGHT(TEXT(AE578,"0.#"),1)=".",FALSE,TRUE)</formula>
    </cfRule>
    <cfRule type="expression" dxfId="942" priority="1214">
      <formula>IF(RIGHT(TEXT(AE578,"0.#"),1)=".",TRUE,FALSE)</formula>
    </cfRule>
  </conditionalFormatting>
  <conditionalFormatting sqref="AU576">
    <cfRule type="expression" dxfId="941" priority="1205">
      <formula>IF(RIGHT(TEXT(AU576,"0.#"),1)=".",FALSE,TRUE)</formula>
    </cfRule>
    <cfRule type="expression" dxfId="940" priority="1206">
      <formula>IF(RIGHT(TEXT(AU576,"0.#"),1)=".",TRUE,FALSE)</formula>
    </cfRule>
  </conditionalFormatting>
  <conditionalFormatting sqref="AU577">
    <cfRule type="expression" dxfId="939" priority="1203">
      <formula>IF(RIGHT(TEXT(AU577,"0.#"),1)=".",FALSE,TRUE)</formula>
    </cfRule>
    <cfRule type="expression" dxfId="938" priority="1204">
      <formula>IF(RIGHT(TEXT(AU577,"0.#"),1)=".",TRUE,FALSE)</formula>
    </cfRule>
  </conditionalFormatting>
  <conditionalFormatting sqref="AU578">
    <cfRule type="expression" dxfId="937" priority="1201">
      <formula>IF(RIGHT(TEXT(AU578,"0.#"),1)=".",FALSE,TRUE)</formula>
    </cfRule>
    <cfRule type="expression" dxfId="936" priority="1202">
      <formula>IF(RIGHT(TEXT(AU578,"0.#"),1)=".",TRUE,FALSE)</formula>
    </cfRule>
  </conditionalFormatting>
  <conditionalFormatting sqref="AQ577">
    <cfRule type="expression" dxfId="935" priority="1193">
      <formula>IF(RIGHT(TEXT(AQ577,"0.#"),1)=".",FALSE,TRUE)</formula>
    </cfRule>
    <cfRule type="expression" dxfId="934" priority="1194">
      <formula>IF(RIGHT(TEXT(AQ577,"0.#"),1)=".",TRUE,FALSE)</formula>
    </cfRule>
  </conditionalFormatting>
  <conditionalFormatting sqref="AQ578">
    <cfRule type="expression" dxfId="933" priority="1191">
      <formula>IF(RIGHT(TEXT(AQ578,"0.#"),1)=".",FALSE,TRUE)</formula>
    </cfRule>
    <cfRule type="expression" dxfId="932" priority="1192">
      <formula>IF(RIGHT(TEXT(AQ578,"0.#"),1)=".",TRUE,FALSE)</formula>
    </cfRule>
  </conditionalFormatting>
  <conditionalFormatting sqref="AQ576">
    <cfRule type="expression" dxfId="931" priority="1189">
      <formula>IF(RIGHT(TEXT(AQ576,"0.#"),1)=".",FALSE,TRUE)</formula>
    </cfRule>
    <cfRule type="expression" dxfId="930" priority="1190">
      <formula>IF(RIGHT(TEXT(AQ576,"0.#"),1)=".",TRUE,FALSE)</formula>
    </cfRule>
  </conditionalFormatting>
  <conditionalFormatting sqref="AE581">
    <cfRule type="expression" dxfId="929" priority="1187">
      <formula>IF(RIGHT(TEXT(AE581,"0.#"),1)=".",FALSE,TRUE)</formula>
    </cfRule>
    <cfRule type="expression" dxfId="928" priority="1188">
      <formula>IF(RIGHT(TEXT(AE581,"0.#"),1)=".",TRUE,FALSE)</formula>
    </cfRule>
  </conditionalFormatting>
  <conditionalFormatting sqref="AE582">
    <cfRule type="expression" dxfId="927" priority="1185">
      <formula>IF(RIGHT(TEXT(AE582,"0.#"),1)=".",FALSE,TRUE)</formula>
    </cfRule>
    <cfRule type="expression" dxfId="926" priority="1186">
      <formula>IF(RIGHT(TEXT(AE582,"0.#"),1)=".",TRUE,FALSE)</formula>
    </cfRule>
  </conditionalFormatting>
  <conditionalFormatting sqref="AE583">
    <cfRule type="expression" dxfId="925" priority="1183">
      <formula>IF(RIGHT(TEXT(AE583,"0.#"),1)=".",FALSE,TRUE)</formula>
    </cfRule>
    <cfRule type="expression" dxfId="924" priority="1184">
      <formula>IF(RIGHT(TEXT(AE583,"0.#"),1)=".",TRUE,FALSE)</formula>
    </cfRule>
  </conditionalFormatting>
  <conditionalFormatting sqref="AU581">
    <cfRule type="expression" dxfId="923" priority="1175">
      <formula>IF(RIGHT(TEXT(AU581,"0.#"),1)=".",FALSE,TRUE)</formula>
    </cfRule>
    <cfRule type="expression" dxfId="922" priority="1176">
      <formula>IF(RIGHT(TEXT(AU581,"0.#"),1)=".",TRUE,FALSE)</formula>
    </cfRule>
  </conditionalFormatting>
  <conditionalFormatting sqref="AQ582">
    <cfRule type="expression" dxfId="921" priority="1163">
      <formula>IF(RIGHT(TEXT(AQ582,"0.#"),1)=".",FALSE,TRUE)</formula>
    </cfRule>
    <cfRule type="expression" dxfId="920" priority="1164">
      <formula>IF(RIGHT(TEXT(AQ582,"0.#"),1)=".",TRUE,FALSE)</formula>
    </cfRule>
  </conditionalFormatting>
  <conditionalFormatting sqref="AQ583">
    <cfRule type="expression" dxfId="919" priority="1161">
      <formula>IF(RIGHT(TEXT(AQ583,"0.#"),1)=".",FALSE,TRUE)</formula>
    </cfRule>
    <cfRule type="expression" dxfId="918" priority="1162">
      <formula>IF(RIGHT(TEXT(AQ583,"0.#"),1)=".",TRUE,FALSE)</formula>
    </cfRule>
  </conditionalFormatting>
  <conditionalFormatting sqref="AQ581">
    <cfRule type="expression" dxfId="917" priority="1159">
      <formula>IF(RIGHT(TEXT(AQ581,"0.#"),1)=".",FALSE,TRUE)</formula>
    </cfRule>
    <cfRule type="expression" dxfId="916" priority="1160">
      <formula>IF(RIGHT(TEXT(AQ581,"0.#"),1)=".",TRUE,FALSE)</formula>
    </cfRule>
  </conditionalFormatting>
  <conditionalFormatting sqref="AE586">
    <cfRule type="expression" dxfId="915" priority="1157">
      <formula>IF(RIGHT(TEXT(AE586,"0.#"),1)=".",FALSE,TRUE)</formula>
    </cfRule>
    <cfRule type="expression" dxfId="914" priority="1158">
      <formula>IF(RIGHT(TEXT(AE586,"0.#"),1)=".",TRUE,FALSE)</formula>
    </cfRule>
  </conditionalFormatting>
  <conditionalFormatting sqref="AM588">
    <cfRule type="expression" dxfId="913" priority="1147">
      <formula>IF(RIGHT(TEXT(AM588,"0.#"),1)=".",FALSE,TRUE)</formula>
    </cfRule>
    <cfRule type="expression" dxfId="912" priority="1148">
      <formula>IF(RIGHT(TEXT(AM588,"0.#"),1)=".",TRUE,FALSE)</formula>
    </cfRule>
  </conditionalFormatting>
  <conditionalFormatting sqref="AE587">
    <cfRule type="expression" dxfId="911" priority="1155">
      <formula>IF(RIGHT(TEXT(AE587,"0.#"),1)=".",FALSE,TRUE)</formula>
    </cfRule>
    <cfRule type="expression" dxfId="910" priority="1156">
      <formula>IF(RIGHT(TEXT(AE587,"0.#"),1)=".",TRUE,FALSE)</formula>
    </cfRule>
  </conditionalFormatting>
  <conditionalFormatting sqref="AE588">
    <cfRule type="expression" dxfId="909" priority="1153">
      <formula>IF(RIGHT(TEXT(AE588,"0.#"),1)=".",FALSE,TRUE)</formula>
    </cfRule>
    <cfRule type="expression" dxfId="908" priority="1154">
      <formula>IF(RIGHT(TEXT(AE588,"0.#"),1)=".",TRUE,FALSE)</formula>
    </cfRule>
  </conditionalFormatting>
  <conditionalFormatting sqref="AM586">
    <cfRule type="expression" dxfId="907" priority="1151">
      <formula>IF(RIGHT(TEXT(AM586,"0.#"),1)=".",FALSE,TRUE)</formula>
    </cfRule>
    <cfRule type="expression" dxfId="906" priority="1152">
      <formula>IF(RIGHT(TEXT(AM586,"0.#"),1)=".",TRUE,FALSE)</formula>
    </cfRule>
  </conditionalFormatting>
  <conditionalFormatting sqref="AM587">
    <cfRule type="expression" dxfId="905" priority="1149">
      <formula>IF(RIGHT(TEXT(AM587,"0.#"),1)=".",FALSE,TRUE)</formula>
    </cfRule>
    <cfRule type="expression" dxfId="904" priority="1150">
      <formula>IF(RIGHT(TEXT(AM587,"0.#"),1)=".",TRUE,FALSE)</formula>
    </cfRule>
  </conditionalFormatting>
  <conditionalFormatting sqref="AU586">
    <cfRule type="expression" dxfId="903" priority="1145">
      <formula>IF(RIGHT(TEXT(AU586,"0.#"),1)=".",FALSE,TRUE)</formula>
    </cfRule>
    <cfRule type="expression" dxfId="902" priority="1146">
      <formula>IF(RIGHT(TEXT(AU586,"0.#"),1)=".",TRUE,FALSE)</formula>
    </cfRule>
  </conditionalFormatting>
  <conditionalFormatting sqref="AU587">
    <cfRule type="expression" dxfId="901" priority="1143">
      <formula>IF(RIGHT(TEXT(AU587,"0.#"),1)=".",FALSE,TRUE)</formula>
    </cfRule>
    <cfRule type="expression" dxfId="900" priority="1144">
      <formula>IF(RIGHT(TEXT(AU587,"0.#"),1)=".",TRUE,FALSE)</formula>
    </cfRule>
  </conditionalFormatting>
  <conditionalFormatting sqref="AU588">
    <cfRule type="expression" dxfId="899" priority="1141">
      <formula>IF(RIGHT(TEXT(AU588,"0.#"),1)=".",FALSE,TRUE)</formula>
    </cfRule>
    <cfRule type="expression" dxfId="898" priority="1142">
      <formula>IF(RIGHT(TEXT(AU588,"0.#"),1)=".",TRUE,FALSE)</formula>
    </cfRule>
  </conditionalFormatting>
  <conditionalFormatting sqref="AI588">
    <cfRule type="expression" dxfId="897" priority="1135">
      <formula>IF(RIGHT(TEXT(AI588,"0.#"),1)=".",FALSE,TRUE)</formula>
    </cfRule>
    <cfRule type="expression" dxfId="896" priority="1136">
      <formula>IF(RIGHT(TEXT(AI588,"0.#"),1)=".",TRUE,FALSE)</formula>
    </cfRule>
  </conditionalFormatting>
  <conditionalFormatting sqref="AI586">
    <cfRule type="expression" dxfId="895" priority="1139">
      <formula>IF(RIGHT(TEXT(AI586,"0.#"),1)=".",FALSE,TRUE)</formula>
    </cfRule>
    <cfRule type="expression" dxfId="894" priority="1140">
      <formula>IF(RIGHT(TEXT(AI586,"0.#"),1)=".",TRUE,FALSE)</formula>
    </cfRule>
  </conditionalFormatting>
  <conditionalFormatting sqref="AI587">
    <cfRule type="expression" dxfId="893" priority="1137">
      <formula>IF(RIGHT(TEXT(AI587,"0.#"),1)=".",FALSE,TRUE)</formula>
    </cfRule>
    <cfRule type="expression" dxfId="892" priority="1138">
      <formula>IF(RIGHT(TEXT(AI587,"0.#"),1)=".",TRUE,FALSE)</formula>
    </cfRule>
  </conditionalFormatting>
  <conditionalFormatting sqref="AQ587">
    <cfRule type="expression" dxfId="891" priority="1133">
      <formula>IF(RIGHT(TEXT(AQ587,"0.#"),1)=".",FALSE,TRUE)</formula>
    </cfRule>
    <cfRule type="expression" dxfId="890" priority="1134">
      <formula>IF(RIGHT(TEXT(AQ587,"0.#"),1)=".",TRUE,FALSE)</formula>
    </cfRule>
  </conditionalFormatting>
  <conditionalFormatting sqref="AQ588">
    <cfRule type="expression" dxfId="889" priority="1131">
      <formula>IF(RIGHT(TEXT(AQ588,"0.#"),1)=".",FALSE,TRUE)</formula>
    </cfRule>
    <cfRule type="expression" dxfId="888" priority="1132">
      <formula>IF(RIGHT(TEXT(AQ588,"0.#"),1)=".",TRUE,FALSE)</formula>
    </cfRule>
  </conditionalFormatting>
  <conditionalFormatting sqref="AQ586">
    <cfRule type="expression" dxfId="887" priority="1129">
      <formula>IF(RIGHT(TEXT(AQ586,"0.#"),1)=".",FALSE,TRUE)</formula>
    </cfRule>
    <cfRule type="expression" dxfId="886" priority="1130">
      <formula>IF(RIGHT(TEXT(AQ586,"0.#"),1)=".",TRUE,FALSE)</formula>
    </cfRule>
  </conditionalFormatting>
  <conditionalFormatting sqref="AE595">
    <cfRule type="expression" dxfId="885" priority="1127">
      <formula>IF(RIGHT(TEXT(AE595,"0.#"),1)=".",FALSE,TRUE)</formula>
    </cfRule>
    <cfRule type="expression" dxfId="884" priority="1128">
      <formula>IF(RIGHT(TEXT(AE595,"0.#"),1)=".",TRUE,FALSE)</formula>
    </cfRule>
  </conditionalFormatting>
  <conditionalFormatting sqref="AE596">
    <cfRule type="expression" dxfId="883" priority="1125">
      <formula>IF(RIGHT(TEXT(AE596,"0.#"),1)=".",FALSE,TRUE)</formula>
    </cfRule>
    <cfRule type="expression" dxfId="882" priority="1126">
      <formula>IF(RIGHT(TEXT(AE596,"0.#"),1)=".",TRUE,FALSE)</formula>
    </cfRule>
  </conditionalFormatting>
  <conditionalFormatting sqref="AE597">
    <cfRule type="expression" dxfId="881" priority="1123">
      <formula>IF(RIGHT(TEXT(AE597,"0.#"),1)=".",FALSE,TRUE)</formula>
    </cfRule>
    <cfRule type="expression" dxfId="880" priority="1124">
      <formula>IF(RIGHT(TEXT(AE597,"0.#"),1)=".",TRUE,FALSE)</formula>
    </cfRule>
  </conditionalFormatting>
  <conditionalFormatting sqref="AU595">
    <cfRule type="expression" dxfId="879" priority="1115">
      <formula>IF(RIGHT(TEXT(AU595,"0.#"),1)=".",FALSE,TRUE)</formula>
    </cfRule>
    <cfRule type="expression" dxfId="878" priority="1116">
      <formula>IF(RIGHT(TEXT(AU595,"0.#"),1)=".",TRUE,FALSE)</formula>
    </cfRule>
  </conditionalFormatting>
  <conditionalFormatting sqref="AU596">
    <cfRule type="expression" dxfId="877" priority="1113">
      <formula>IF(RIGHT(TEXT(AU596,"0.#"),1)=".",FALSE,TRUE)</formula>
    </cfRule>
    <cfRule type="expression" dxfId="876" priority="1114">
      <formula>IF(RIGHT(TEXT(AU596,"0.#"),1)=".",TRUE,FALSE)</formula>
    </cfRule>
  </conditionalFormatting>
  <conditionalFormatting sqref="AU597">
    <cfRule type="expression" dxfId="875" priority="1111">
      <formula>IF(RIGHT(TEXT(AU597,"0.#"),1)=".",FALSE,TRUE)</formula>
    </cfRule>
    <cfRule type="expression" dxfId="874" priority="1112">
      <formula>IF(RIGHT(TEXT(AU597,"0.#"),1)=".",TRUE,FALSE)</formula>
    </cfRule>
  </conditionalFormatting>
  <conditionalFormatting sqref="AQ596">
    <cfRule type="expression" dxfId="873" priority="1103">
      <formula>IF(RIGHT(TEXT(AQ596,"0.#"),1)=".",FALSE,TRUE)</formula>
    </cfRule>
    <cfRule type="expression" dxfId="872" priority="1104">
      <formula>IF(RIGHT(TEXT(AQ596,"0.#"),1)=".",TRUE,FALSE)</formula>
    </cfRule>
  </conditionalFormatting>
  <conditionalFormatting sqref="AQ597">
    <cfRule type="expression" dxfId="871" priority="1101">
      <formula>IF(RIGHT(TEXT(AQ597,"0.#"),1)=".",FALSE,TRUE)</formula>
    </cfRule>
    <cfRule type="expression" dxfId="870" priority="1102">
      <formula>IF(RIGHT(TEXT(AQ597,"0.#"),1)=".",TRUE,FALSE)</formula>
    </cfRule>
  </conditionalFormatting>
  <conditionalFormatting sqref="AQ595">
    <cfRule type="expression" dxfId="869" priority="1099">
      <formula>IF(RIGHT(TEXT(AQ595,"0.#"),1)=".",FALSE,TRUE)</formula>
    </cfRule>
    <cfRule type="expression" dxfId="868" priority="1100">
      <formula>IF(RIGHT(TEXT(AQ595,"0.#"),1)=".",TRUE,FALSE)</formula>
    </cfRule>
  </conditionalFormatting>
  <conditionalFormatting sqref="AE620">
    <cfRule type="expression" dxfId="867" priority="1097">
      <formula>IF(RIGHT(TEXT(AE620,"0.#"),1)=".",FALSE,TRUE)</formula>
    </cfRule>
    <cfRule type="expression" dxfId="866" priority="1098">
      <formula>IF(RIGHT(TEXT(AE620,"0.#"),1)=".",TRUE,FALSE)</formula>
    </cfRule>
  </conditionalFormatting>
  <conditionalFormatting sqref="AE621">
    <cfRule type="expression" dxfId="865" priority="1095">
      <formula>IF(RIGHT(TEXT(AE621,"0.#"),1)=".",FALSE,TRUE)</formula>
    </cfRule>
    <cfRule type="expression" dxfId="864" priority="1096">
      <formula>IF(RIGHT(TEXT(AE621,"0.#"),1)=".",TRUE,FALSE)</formula>
    </cfRule>
  </conditionalFormatting>
  <conditionalFormatting sqref="AE622">
    <cfRule type="expression" dxfId="863" priority="1093">
      <formula>IF(RIGHT(TEXT(AE622,"0.#"),1)=".",FALSE,TRUE)</formula>
    </cfRule>
    <cfRule type="expression" dxfId="862" priority="1094">
      <formula>IF(RIGHT(TEXT(AE622,"0.#"),1)=".",TRUE,FALSE)</formula>
    </cfRule>
  </conditionalFormatting>
  <conditionalFormatting sqref="AU620">
    <cfRule type="expression" dxfId="861" priority="1085">
      <formula>IF(RIGHT(TEXT(AU620,"0.#"),1)=".",FALSE,TRUE)</formula>
    </cfRule>
    <cfRule type="expression" dxfId="860" priority="1086">
      <formula>IF(RIGHT(TEXT(AU620,"0.#"),1)=".",TRUE,FALSE)</formula>
    </cfRule>
  </conditionalFormatting>
  <conditionalFormatting sqref="AU621">
    <cfRule type="expression" dxfId="859" priority="1083">
      <formula>IF(RIGHT(TEXT(AU621,"0.#"),1)=".",FALSE,TRUE)</formula>
    </cfRule>
    <cfRule type="expression" dxfId="858" priority="1084">
      <formula>IF(RIGHT(TEXT(AU621,"0.#"),1)=".",TRUE,FALSE)</formula>
    </cfRule>
  </conditionalFormatting>
  <conditionalFormatting sqref="AU622">
    <cfRule type="expression" dxfId="857" priority="1081">
      <formula>IF(RIGHT(TEXT(AU622,"0.#"),1)=".",FALSE,TRUE)</formula>
    </cfRule>
    <cfRule type="expression" dxfId="856" priority="1082">
      <formula>IF(RIGHT(TEXT(AU622,"0.#"),1)=".",TRUE,FALSE)</formula>
    </cfRule>
  </conditionalFormatting>
  <conditionalFormatting sqref="AQ621">
    <cfRule type="expression" dxfId="855" priority="1073">
      <formula>IF(RIGHT(TEXT(AQ621,"0.#"),1)=".",FALSE,TRUE)</formula>
    </cfRule>
    <cfRule type="expression" dxfId="854" priority="1074">
      <formula>IF(RIGHT(TEXT(AQ621,"0.#"),1)=".",TRUE,FALSE)</formula>
    </cfRule>
  </conditionalFormatting>
  <conditionalFormatting sqref="AQ622">
    <cfRule type="expression" dxfId="853" priority="1071">
      <formula>IF(RIGHT(TEXT(AQ622,"0.#"),1)=".",FALSE,TRUE)</formula>
    </cfRule>
    <cfRule type="expression" dxfId="852" priority="1072">
      <formula>IF(RIGHT(TEXT(AQ622,"0.#"),1)=".",TRUE,FALSE)</formula>
    </cfRule>
  </conditionalFormatting>
  <conditionalFormatting sqref="AQ620">
    <cfRule type="expression" dxfId="851" priority="1069">
      <formula>IF(RIGHT(TEXT(AQ620,"0.#"),1)=".",FALSE,TRUE)</formula>
    </cfRule>
    <cfRule type="expression" dxfId="850" priority="1070">
      <formula>IF(RIGHT(TEXT(AQ620,"0.#"),1)=".",TRUE,FALSE)</formula>
    </cfRule>
  </conditionalFormatting>
  <conditionalFormatting sqref="AE600">
    <cfRule type="expression" dxfId="849" priority="1067">
      <formula>IF(RIGHT(TEXT(AE600,"0.#"),1)=".",FALSE,TRUE)</formula>
    </cfRule>
    <cfRule type="expression" dxfId="848" priority="1068">
      <formula>IF(RIGHT(TEXT(AE600,"0.#"),1)=".",TRUE,FALSE)</formula>
    </cfRule>
  </conditionalFormatting>
  <conditionalFormatting sqref="AE601">
    <cfRule type="expression" dxfId="847" priority="1065">
      <formula>IF(RIGHT(TEXT(AE601,"0.#"),1)=".",FALSE,TRUE)</formula>
    </cfRule>
    <cfRule type="expression" dxfId="846" priority="1066">
      <formula>IF(RIGHT(TEXT(AE601,"0.#"),1)=".",TRUE,FALSE)</formula>
    </cfRule>
  </conditionalFormatting>
  <conditionalFormatting sqref="AE602">
    <cfRule type="expression" dxfId="845" priority="1063">
      <formula>IF(RIGHT(TEXT(AE602,"0.#"),1)=".",FALSE,TRUE)</formula>
    </cfRule>
    <cfRule type="expression" dxfId="844" priority="1064">
      <formula>IF(RIGHT(TEXT(AE602,"0.#"),1)=".",TRUE,FALSE)</formula>
    </cfRule>
  </conditionalFormatting>
  <conditionalFormatting sqref="AU600">
    <cfRule type="expression" dxfId="843" priority="1055">
      <formula>IF(RIGHT(TEXT(AU600,"0.#"),1)=".",FALSE,TRUE)</formula>
    </cfRule>
    <cfRule type="expression" dxfId="842" priority="1056">
      <formula>IF(RIGHT(TEXT(AU600,"0.#"),1)=".",TRUE,FALSE)</formula>
    </cfRule>
  </conditionalFormatting>
  <conditionalFormatting sqref="AU601">
    <cfRule type="expression" dxfId="841" priority="1053">
      <formula>IF(RIGHT(TEXT(AU601,"0.#"),1)=".",FALSE,TRUE)</formula>
    </cfRule>
    <cfRule type="expression" dxfId="840" priority="1054">
      <formula>IF(RIGHT(TEXT(AU601,"0.#"),1)=".",TRUE,FALSE)</formula>
    </cfRule>
  </conditionalFormatting>
  <conditionalFormatting sqref="AU602">
    <cfRule type="expression" dxfId="839" priority="1051">
      <formula>IF(RIGHT(TEXT(AU602,"0.#"),1)=".",FALSE,TRUE)</formula>
    </cfRule>
    <cfRule type="expression" dxfId="838" priority="1052">
      <formula>IF(RIGHT(TEXT(AU602,"0.#"),1)=".",TRUE,FALSE)</formula>
    </cfRule>
  </conditionalFormatting>
  <conditionalFormatting sqref="AQ601">
    <cfRule type="expression" dxfId="837" priority="1043">
      <formula>IF(RIGHT(TEXT(AQ601,"0.#"),1)=".",FALSE,TRUE)</formula>
    </cfRule>
    <cfRule type="expression" dxfId="836" priority="1044">
      <formula>IF(RIGHT(TEXT(AQ601,"0.#"),1)=".",TRUE,FALSE)</formula>
    </cfRule>
  </conditionalFormatting>
  <conditionalFormatting sqref="AQ602">
    <cfRule type="expression" dxfId="835" priority="1041">
      <formula>IF(RIGHT(TEXT(AQ602,"0.#"),1)=".",FALSE,TRUE)</formula>
    </cfRule>
    <cfRule type="expression" dxfId="834" priority="1042">
      <formula>IF(RIGHT(TEXT(AQ602,"0.#"),1)=".",TRUE,FALSE)</formula>
    </cfRule>
  </conditionalFormatting>
  <conditionalFormatting sqref="AQ600">
    <cfRule type="expression" dxfId="833" priority="1039">
      <formula>IF(RIGHT(TEXT(AQ600,"0.#"),1)=".",FALSE,TRUE)</formula>
    </cfRule>
    <cfRule type="expression" dxfId="832" priority="1040">
      <formula>IF(RIGHT(TEXT(AQ600,"0.#"),1)=".",TRUE,FALSE)</formula>
    </cfRule>
  </conditionalFormatting>
  <conditionalFormatting sqref="AE605">
    <cfRule type="expression" dxfId="831" priority="1037">
      <formula>IF(RIGHT(TEXT(AE605,"0.#"),1)=".",FALSE,TRUE)</formula>
    </cfRule>
    <cfRule type="expression" dxfId="830" priority="1038">
      <formula>IF(RIGHT(TEXT(AE605,"0.#"),1)=".",TRUE,FALSE)</formula>
    </cfRule>
  </conditionalFormatting>
  <conditionalFormatting sqref="AE606">
    <cfRule type="expression" dxfId="829" priority="1035">
      <formula>IF(RIGHT(TEXT(AE606,"0.#"),1)=".",FALSE,TRUE)</formula>
    </cfRule>
    <cfRule type="expression" dxfId="828" priority="1036">
      <formula>IF(RIGHT(TEXT(AE606,"0.#"),1)=".",TRUE,FALSE)</formula>
    </cfRule>
  </conditionalFormatting>
  <conditionalFormatting sqref="AE607">
    <cfRule type="expression" dxfId="827" priority="1033">
      <formula>IF(RIGHT(TEXT(AE607,"0.#"),1)=".",FALSE,TRUE)</formula>
    </cfRule>
    <cfRule type="expression" dxfId="826" priority="1034">
      <formula>IF(RIGHT(TEXT(AE607,"0.#"),1)=".",TRUE,FALSE)</formula>
    </cfRule>
  </conditionalFormatting>
  <conditionalFormatting sqref="AU605">
    <cfRule type="expression" dxfId="825" priority="1025">
      <formula>IF(RIGHT(TEXT(AU605,"0.#"),1)=".",FALSE,TRUE)</formula>
    </cfRule>
    <cfRule type="expression" dxfId="824" priority="1026">
      <formula>IF(RIGHT(TEXT(AU605,"0.#"),1)=".",TRUE,FALSE)</formula>
    </cfRule>
  </conditionalFormatting>
  <conditionalFormatting sqref="AU606">
    <cfRule type="expression" dxfId="823" priority="1023">
      <formula>IF(RIGHT(TEXT(AU606,"0.#"),1)=".",FALSE,TRUE)</formula>
    </cfRule>
    <cfRule type="expression" dxfId="822" priority="1024">
      <formula>IF(RIGHT(TEXT(AU606,"0.#"),1)=".",TRUE,FALSE)</formula>
    </cfRule>
  </conditionalFormatting>
  <conditionalFormatting sqref="AU607">
    <cfRule type="expression" dxfId="821" priority="1021">
      <formula>IF(RIGHT(TEXT(AU607,"0.#"),1)=".",FALSE,TRUE)</formula>
    </cfRule>
    <cfRule type="expression" dxfId="820" priority="1022">
      <formula>IF(RIGHT(TEXT(AU607,"0.#"),1)=".",TRUE,FALSE)</formula>
    </cfRule>
  </conditionalFormatting>
  <conditionalFormatting sqref="AQ606">
    <cfRule type="expression" dxfId="819" priority="1013">
      <formula>IF(RIGHT(TEXT(AQ606,"0.#"),1)=".",FALSE,TRUE)</formula>
    </cfRule>
    <cfRule type="expression" dxfId="818" priority="1014">
      <formula>IF(RIGHT(TEXT(AQ606,"0.#"),1)=".",TRUE,FALSE)</formula>
    </cfRule>
  </conditionalFormatting>
  <conditionalFormatting sqref="AQ607">
    <cfRule type="expression" dxfId="817" priority="1011">
      <formula>IF(RIGHT(TEXT(AQ607,"0.#"),1)=".",FALSE,TRUE)</formula>
    </cfRule>
    <cfRule type="expression" dxfId="816" priority="1012">
      <formula>IF(RIGHT(TEXT(AQ607,"0.#"),1)=".",TRUE,FALSE)</formula>
    </cfRule>
  </conditionalFormatting>
  <conditionalFormatting sqref="AQ605">
    <cfRule type="expression" dxfId="815" priority="1009">
      <formula>IF(RIGHT(TEXT(AQ605,"0.#"),1)=".",FALSE,TRUE)</formula>
    </cfRule>
    <cfRule type="expression" dxfId="814" priority="1010">
      <formula>IF(RIGHT(TEXT(AQ605,"0.#"),1)=".",TRUE,FALSE)</formula>
    </cfRule>
  </conditionalFormatting>
  <conditionalFormatting sqref="AE610">
    <cfRule type="expression" dxfId="813" priority="1007">
      <formula>IF(RIGHT(TEXT(AE610,"0.#"),1)=".",FALSE,TRUE)</formula>
    </cfRule>
    <cfRule type="expression" dxfId="812" priority="1008">
      <formula>IF(RIGHT(TEXT(AE610,"0.#"),1)=".",TRUE,FALSE)</formula>
    </cfRule>
  </conditionalFormatting>
  <conditionalFormatting sqref="AE611">
    <cfRule type="expression" dxfId="811" priority="1005">
      <formula>IF(RIGHT(TEXT(AE611,"0.#"),1)=".",FALSE,TRUE)</formula>
    </cfRule>
    <cfRule type="expression" dxfId="810" priority="1006">
      <formula>IF(RIGHT(TEXT(AE611,"0.#"),1)=".",TRUE,FALSE)</formula>
    </cfRule>
  </conditionalFormatting>
  <conditionalFormatting sqref="AE612">
    <cfRule type="expression" dxfId="809" priority="1003">
      <formula>IF(RIGHT(TEXT(AE612,"0.#"),1)=".",FALSE,TRUE)</formula>
    </cfRule>
    <cfRule type="expression" dxfId="808" priority="1004">
      <formula>IF(RIGHT(TEXT(AE612,"0.#"),1)=".",TRUE,FALSE)</formula>
    </cfRule>
  </conditionalFormatting>
  <conditionalFormatting sqref="AU610">
    <cfRule type="expression" dxfId="807" priority="995">
      <formula>IF(RIGHT(TEXT(AU610,"0.#"),1)=".",FALSE,TRUE)</formula>
    </cfRule>
    <cfRule type="expression" dxfId="806" priority="996">
      <formula>IF(RIGHT(TEXT(AU610,"0.#"),1)=".",TRUE,FALSE)</formula>
    </cfRule>
  </conditionalFormatting>
  <conditionalFormatting sqref="AU611">
    <cfRule type="expression" dxfId="805" priority="993">
      <formula>IF(RIGHT(TEXT(AU611,"0.#"),1)=".",FALSE,TRUE)</formula>
    </cfRule>
    <cfRule type="expression" dxfId="804" priority="994">
      <formula>IF(RIGHT(TEXT(AU611,"0.#"),1)=".",TRUE,FALSE)</formula>
    </cfRule>
  </conditionalFormatting>
  <conditionalFormatting sqref="AU612">
    <cfRule type="expression" dxfId="803" priority="991">
      <formula>IF(RIGHT(TEXT(AU612,"0.#"),1)=".",FALSE,TRUE)</formula>
    </cfRule>
    <cfRule type="expression" dxfId="802" priority="992">
      <formula>IF(RIGHT(TEXT(AU612,"0.#"),1)=".",TRUE,FALSE)</formula>
    </cfRule>
  </conditionalFormatting>
  <conditionalFormatting sqref="AQ611">
    <cfRule type="expression" dxfId="801" priority="983">
      <formula>IF(RIGHT(TEXT(AQ611,"0.#"),1)=".",FALSE,TRUE)</formula>
    </cfRule>
    <cfRule type="expression" dxfId="800" priority="984">
      <formula>IF(RIGHT(TEXT(AQ611,"0.#"),1)=".",TRUE,FALSE)</formula>
    </cfRule>
  </conditionalFormatting>
  <conditionalFormatting sqref="AQ612">
    <cfRule type="expression" dxfId="799" priority="981">
      <formula>IF(RIGHT(TEXT(AQ612,"0.#"),1)=".",FALSE,TRUE)</formula>
    </cfRule>
    <cfRule type="expression" dxfId="798" priority="982">
      <formula>IF(RIGHT(TEXT(AQ612,"0.#"),1)=".",TRUE,FALSE)</formula>
    </cfRule>
  </conditionalFormatting>
  <conditionalFormatting sqref="AQ610">
    <cfRule type="expression" dxfId="797" priority="979">
      <formula>IF(RIGHT(TEXT(AQ610,"0.#"),1)=".",FALSE,TRUE)</formula>
    </cfRule>
    <cfRule type="expression" dxfId="796" priority="980">
      <formula>IF(RIGHT(TEXT(AQ610,"0.#"),1)=".",TRUE,FALSE)</formula>
    </cfRule>
  </conditionalFormatting>
  <conditionalFormatting sqref="AE615">
    <cfRule type="expression" dxfId="795" priority="977">
      <formula>IF(RIGHT(TEXT(AE615,"0.#"),1)=".",FALSE,TRUE)</formula>
    </cfRule>
    <cfRule type="expression" dxfId="794" priority="978">
      <formula>IF(RIGHT(TEXT(AE615,"0.#"),1)=".",TRUE,FALSE)</formula>
    </cfRule>
  </conditionalFormatting>
  <conditionalFormatting sqref="AE616">
    <cfRule type="expression" dxfId="793" priority="975">
      <formula>IF(RIGHT(TEXT(AE616,"0.#"),1)=".",FALSE,TRUE)</formula>
    </cfRule>
    <cfRule type="expression" dxfId="792" priority="976">
      <formula>IF(RIGHT(TEXT(AE616,"0.#"),1)=".",TRUE,FALSE)</formula>
    </cfRule>
  </conditionalFormatting>
  <conditionalFormatting sqref="AE617">
    <cfRule type="expression" dxfId="791" priority="973">
      <formula>IF(RIGHT(TEXT(AE617,"0.#"),1)=".",FALSE,TRUE)</formula>
    </cfRule>
    <cfRule type="expression" dxfId="790" priority="974">
      <formula>IF(RIGHT(TEXT(AE617,"0.#"),1)=".",TRUE,FALSE)</formula>
    </cfRule>
  </conditionalFormatting>
  <conditionalFormatting sqref="AU615">
    <cfRule type="expression" dxfId="789" priority="965">
      <formula>IF(RIGHT(TEXT(AU615,"0.#"),1)=".",FALSE,TRUE)</formula>
    </cfRule>
    <cfRule type="expression" dxfId="788" priority="966">
      <formula>IF(RIGHT(TEXT(AU615,"0.#"),1)=".",TRUE,FALSE)</formula>
    </cfRule>
  </conditionalFormatting>
  <conditionalFormatting sqref="AU616">
    <cfRule type="expression" dxfId="787" priority="963">
      <formula>IF(RIGHT(TEXT(AU616,"0.#"),1)=".",FALSE,TRUE)</formula>
    </cfRule>
    <cfRule type="expression" dxfId="786" priority="964">
      <formula>IF(RIGHT(TEXT(AU616,"0.#"),1)=".",TRUE,FALSE)</formula>
    </cfRule>
  </conditionalFormatting>
  <conditionalFormatting sqref="AU617">
    <cfRule type="expression" dxfId="785" priority="961">
      <formula>IF(RIGHT(TEXT(AU617,"0.#"),1)=".",FALSE,TRUE)</formula>
    </cfRule>
    <cfRule type="expression" dxfId="784" priority="962">
      <formula>IF(RIGHT(TEXT(AU617,"0.#"),1)=".",TRUE,FALSE)</formula>
    </cfRule>
  </conditionalFormatting>
  <conditionalFormatting sqref="AQ616">
    <cfRule type="expression" dxfId="783" priority="953">
      <formula>IF(RIGHT(TEXT(AQ616,"0.#"),1)=".",FALSE,TRUE)</formula>
    </cfRule>
    <cfRule type="expression" dxfId="782" priority="954">
      <formula>IF(RIGHT(TEXT(AQ616,"0.#"),1)=".",TRUE,FALSE)</formula>
    </cfRule>
  </conditionalFormatting>
  <conditionalFormatting sqref="AQ617">
    <cfRule type="expression" dxfId="781" priority="951">
      <formula>IF(RIGHT(TEXT(AQ617,"0.#"),1)=".",FALSE,TRUE)</formula>
    </cfRule>
    <cfRule type="expression" dxfId="780" priority="952">
      <formula>IF(RIGHT(TEXT(AQ617,"0.#"),1)=".",TRUE,FALSE)</formula>
    </cfRule>
  </conditionalFormatting>
  <conditionalFormatting sqref="AQ615">
    <cfRule type="expression" dxfId="779" priority="949">
      <formula>IF(RIGHT(TEXT(AQ615,"0.#"),1)=".",FALSE,TRUE)</formula>
    </cfRule>
    <cfRule type="expression" dxfId="778" priority="950">
      <formula>IF(RIGHT(TEXT(AQ615,"0.#"),1)=".",TRUE,FALSE)</formula>
    </cfRule>
  </conditionalFormatting>
  <conditionalFormatting sqref="AE625">
    <cfRule type="expression" dxfId="777" priority="947">
      <formula>IF(RIGHT(TEXT(AE625,"0.#"),1)=".",FALSE,TRUE)</formula>
    </cfRule>
    <cfRule type="expression" dxfId="776" priority="948">
      <formula>IF(RIGHT(TEXT(AE625,"0.#"),1)=".",TRUE,FALSE)</formula>
    </cfRule>
  </conditionalFormatting>
  <conditionalFormatting sqref="AE626">
    <cfRule type="expression" dxfId="775" priority="945">
      <formula>IF(RIGHT(TEXT(AE626,"0.#"),1)=".",FALSE,TRUE)</formula>
    </cfRule>
    <cfRule type="expression" dxfId="774" priority="946">
      <formula>IF(RIGHT(TEXT(AE626,"0.#"),1)=".",TRUE,FALSE)</formula>
    </cfRule>
  </conditionalFormatting>
  <conditionalFormatting sqref="AE627">
    <cfRule type="expression" dxfId="773" priority="943">
      <formula>IF(RIGHT(TEXT(AE627,"0.#"),1)=".",FALSE,TRUE)</formula>
    </cfRule>
    <cfRule type="expression" dxfId="772" priority="944">
      <formula>IF(RIGHT(TEXT(AE627,"0.#"),1)=".",TRUE,FALSE)</formula>
    </cfRule>
  </conditionalFormatting>
  <conditionalFormatting sqref="AU625">
    <cfRule type="expression" dxfId="771" priority="935">
      <formula>IF(RIGHT(TEXT(AU625,"0.#"),1)=".",FALSE,TRUE)</formula>
    </cfRule>
    <cfRule type="expression" dxfId="770" priority="936">
      <formula>IF(RIGHT(TEXT(AU625,"0.#"),1)=".",TRUE,FALSE)</formula>
    </cfRule>
  </conditionalFormatting>
  <conditionalFormatting sqref="AU626">
    <cfRule type="expression" dxfId="769" priority="933">
      <formula>IF(RIGHT(TEXT(AU626,"0.#"),1)=".",FALSE,TRUE)</formula>
    </cfRule>
    <cfRule type="expression" dxfId="768" priority="934">
      <formula>IF(RIGHT(TEXT(AU626,"0.#"),1)=".",TRUE,FALSE)</formula>
    </cfRule>
  </conditionalFormatting>
  <conditionalFormatting sqref="AU627">
    <cfRule type="expression" dxfId="767" priority="931">
      <formula>IF(RIGHT(TEXT(AU627,"0.#"),1)=".",FALSE,TRUE)</formula>
    </cfRule>
    <cfRule type="expression" dxfId="766" priority="932">
      <formula>IF(RIGHT(TEXT(AU627,"0.#"),1)=".",TRUE,FALSE)</formula>
    </cfRule>
  </conditionalFormatting>
  <conditionalFormatting sqref="AQ626">
    <cfRule type="expression" dxfId="765" priority="923">
      <formula>IF(RIGHT(TEXT(AQ626,"0.#"),1)=".",FALSE,TRUE)</formula>
    </cfRule>
    <cfRule type="expression" dxfId="764" priority="924">
      <formula>IF(RIGHT(TEXT(AQ626,"0.#"),1)=".",TRUE,FALSE)</formula>
    </cfRule>
  </conditionalFormatting>
  <conditionalFormatting sqref="AQ627">
    <cfRule type="expression" dxfId="763" priority="921">
      <formula>IF(RIGHT(TEXT(AQ627,"0.#"),1)=".",FALSE,TRUE)</formula>
    </cfRule>
    <cfRule type="expression" dxfId="762" priority="922">
      <formula>IF(RIGHT(TEXT(AQ627,"0.#"),1)=".",TRUE,FALSE)</formula>
    </cfRule>
  </conditionalFormatting>
  <conditionalFormatting sqref="AQ625">
    <cfRule type="expression" dxfId="761" priority="919">
      <formula>IF(RIGHT(TEXT(AQ625,"0.#"),1)=".",FALSE,TRUE)</formula>
    </cfRule>
    <cfRule type="expression" dxfId="760" priority="920">
      <formula>IF(RIGHT(TEXT(AQ625,"0.#"),1)=".",TRUE,FALSE)</formula>
    </cfRule>
  </conditionalFormatting>
  <conditionalFormatting sqref="AE630">
    <cfRule type="expression" dxfId="759" priority="917">
      <formula>IF(RIGHT(TEXT(AE630,"0.#"),1)=".",FALSE,TRUE)</formula>
    </cfRule>
    <cfRule type="expression" dxfId="758" priority="918">
      <formula>IF(RIGHT(TEXT(AE630,"0.#"),1)=".",TRUE,FALSE)</formula>
    </cfRule>
  </conditionalFormatting>
  <conditionalFormatting sqref="AE631">
    <cfRule type="expression" dxfId="757" priority="915">
      <formula>IF(RIGHT(TEXT(AE631,"0.#"),1)=".",FALSE,TRUE)</formula>
    </cfRule>
    <cfRule type="expression" dxfId="756" priority="916">
      <formula>IF(RIGHT(TEXT(AE631,"0.#"),1)=".",TRUE,FALSE)</formula>
    </cfRule>
  </conditionalFormatting>
  <conditionalFormatting sqref="AE632">
    <cfRule type="expression" dxfId="755" priority="913">
      <formula>IF(RIGHT(TEXT(AE632,"0.#"),1)=".",FALSE,TRUE)</formula>
    </cfRule>
    <cfRule type="expression" dxfId="754" priority="914">
      <formula>IF(RIGHT(TEXT(AE632,"0.#"),1)=".",TRUE,FALSE)</formula>
    </cfRule>
  </conditionalFormatting>
  <conditionalFormatting sqref="AU630">
    <cfRule type="expression" dxfId="753" priority="905">
      <formula>IF(RIGHT(TEXT(AU630,"0.#"),1)=".",FALSE,TRUE)</formula>
    </cfRule>
    <cfRule type="expression" dxfId="752" priority="906">
      <formula>IF(RIGHT(TEXT(AU630,"0.#"),1)=".",TRUE,FALSE)</formula>
    </cfRule>
  </conditionalFormatting>
  <conditionalFormatting sqref="AU631">
    <cfRule type="expression" dxfId="751" priority="903">
      <formula>IF(RIGHT(TEXT(AU631,"0.#"),1)=".",FALSE,TRUE)</formula>
    </cfRule>
    <cfRule type="expression" dxfId="750" priority="904">
      <formula>IF(RIGHT(TEXT(AU631,"0.#"),1)=".",TRUE,FALSE)</formula>
    </cfRule>
  </conditionalFormatting>
  <conditionalFormatting sqref="AU632">
    <cfRule type="expression" dxfId="749" priority="901">
      <formula>IF(RIGHT(TEXT(AU632,"0.#"),1)=".",FALSE,TRUE)</formula>
    </cfRule>
    <cfRule type="expression" dxfId="748" priority="902">
      <formula>IF(RIGHT(TEXT(AU632,"0.#"),1)=".",TRUE,FALSE)</formula>
    </cfRule>
  </conditionalFormatting>
  <conditionalFormatting sqref="AQ631">
    <cfRule type="expression" dxfId="747" priority="893">
      <formula>IF(RIGHT(TEXT(AQ631,"0.#"),1)=".",FALSE,TRUE)</formula>
    </cfRule>
    <cfRule type="expression" dxfId="746" priority="894">
      <formula>IF(RIGHT(TEXT(AQ631,"0.#"),1)=".",TRUE,FALSE)</formula>
    </cfRule>
  </conditionalFormatting>
  <conditionalFormatting sqref="AQ632">
    <cfRule type="expression" dxfId="745" priority="891">
      <formula>IF(RIGHT(TEXT(AQ632,"0.#"),1)=".",FALSE,TRUE)</formula>
    </cfRule>
    <cfRule type="expression" dxfId="744" priority="892">
      <formula>IF(RIGHT(TEXT(AQ632,"0.#"),1)=".",TRUE,FALSE)</formula>
    </cfRule>
  </conditionalFormatting>
  <conditionalFormatting sqref="AQ630">
    <cfRule type="expression" dxfId="743" priority="889">
      <formula>IF(RIGHT(TEXT(AQ630,"0.#"),1)=".",FALSE,TRUE)</formula>
    </cfRule>
    <cfRule type="expression" dxfId="742" priority="890">
      <formula>IF(RIGHT(TEXT(AQ630,"0.#"),1)=".",TRUE,FALSE)</formula>
    </cfRule>
  </conditionalFormatting>
  <conditionalFormatting sqref="AE635">
    <cfRule type="expression" dxfId="741" priority="887">
      <formula>IF(RIGHT(TEXT(AE635,"0.#"),1)=".",FALSE,TRUE)</formula>
    </cfRule>
    <cfRule type="expression" dxfId="740" priority="888">
      <formula>IF(RIGHT(TEXT(AE635,"0.#"),1)=".",TRUE,FALSE)</formula>
    </cfRule>
  </conditionalFormatting>
  <conditionalFormatting sqref="AE636">
    <cfRule type="expression" dxfId="739" priority="885">
      <formula>IF(RIGHT(TEXT(AE636,"0.#"),1)=".",FALSE,TRUE)</formula>
    </cfRule>
    <cfRule type="expression" dxfId="738" priority="886">
      <formula>IF(RIGHT(TEXT(AE636,"0.#"),1)=".",TRUE,FALSE)</formula>
    </cfRule>
  </conditionalFormatting>
  <conditionalFormatting sqref="AE637">
    <cfRule type="expression" dxfId="737" priority="883">
      <formula>IF(RIGHT(TEXT(AE637,"0.#"),1)=".",FALSE,TRUE)</formula>
    </cfRule>
    <cfRule type="expression" dxfId="736" priority="884">
      <formula>IF(RIGHT(TEXT(AE637,"0.#"),1)=".",TRUE,FALSE)</formula>
    </cfRule>
  </conditionalFormatting>
  <conditionalFormatting sqref="AU635">
    <cfRule type="expression" dxfId="735" priority="875">
      <formula>IF(RIGHT(TEXT(AU635,"0.#"),1)=".",FALSE,TRUE)</formula>
    </cfRule>
    <cfRule type="expression" dxfId="734" priority="876">
      <formula>IF(RIGHT(TEXT(AU635,"0.#"),1)=".",TRUE,FALSE)</formula>
    </cfRule>
  </conditionalFormatting>
  <conditionalFormatting sqref="AU636">
    <cfRule type="expression" dxfId="733" priority="873">
      <formula>IF(RIGHT(TEXT(AU636,"0.#"),1)=".",FALSE,TRUE)</formula>
    </cfRule>
    <cfRule type="expression" dxfId="732" priority="874">
      <formula>IF(RIGHT(TEXT(AU636,"0.#"),1)=".",TRUE,FALSE)</formula>
    </cfRule>
  </conditionalFormatting>
  <conditionalFormatting sqref="AU637">
    <cfRule type="expression" dxfId="731" priority="871">
      <formula>IF(RIGHT(TEXT(AU637,"0.#"),1)=".",FALSE,TRUE)</formula>
    </cfRule>
    <cfRule type="expression" dxfId="730" priority="872">
      <formula>IF(RIGHT(TEXT(AU637,"0.#"),1)=".",TRUE,FALSE)</formula>
    </cfRule>
  </conditionalFormatting>
  <conditionalFormatting sqref="AQ636">
    <cfRule type="expression" dxfId="729" priority="863">
      <formula>IF(RIGHT(TEXT(AQ636,"0.#"),1)=".",FALSE,TRUE)</formula>
    </cfRule>
    <cfRule type="expression" dxfId="728" priority="864">
      <formula>IF(RIGHT(TEXT(AQ636,"0.#"),1)=".",TRUE,FALSE)</formula>
    </cfRule>
  </conditionalFormatting>
  <conditionalFormatting sqref="AQ637">
    <cfRule type="expression" dxfId="727" priority="861">
      <formula>IF(RIGHT(TEXT(AQ637,"0.#"),1)=".",FALSE,TRUE)</formula>
    </cfRule>
    <cfRule type="expression" dxfId="726" priority="862">
      <formula>IF(RIGHT(TEXT(AQ637,"0.#"),1)=".",TRUE,FALSE)</formula>
    </cfRule>
  </conditionalFormatting>
  <conditionalFormatting sqref="AQ635">
    <cfRule type="expression" dxfId="725" priority="859">
      <formula>IF(RIGHT(TEXT(AQ635,"0.#"),1)=".",FALSE,TRUE)</formula>
    </cfRule>
    <cfRule type="expression" dxfId="724" priority="860">
      <formula>IF(RIGHT(TEXT(AQ635,"0.#"),1)=".",TRUE,FALSE)</formula>
    </cfRule>
  </conditionalFormatting>
  <conditionalFormatting sqref="AE640">
    <cfRule type="expression" dxfId="723" priority="857">
      <formula>IF(RIGHT(TEXT(AE640,"0.#"),1)=".",FALSE,TRUE)</formula>
    </cfRule>
    <cfRule type="expression" dxfId="722" priority="858">
      <formula>IF(RIGHT(TEXT(AE640,"0.#"),1)=".",TRUE,FALSE)</formula>
    </cfRule>
  </conditionalFormatting>
  <conditionalFormatting sqref="AM642">
    <cfRule type="expression" dxfId="721" priority="847">
      <formula>IF(RIGHT(TEXT(AM642,"0.#"),1)=".",FALSE,TRUE)</formula>
    </cfRule>
    <cfRule type="expression" dxfId="720" priority="848">
      <formula>IF(RIGHT(TEXT(AM642,"0.#"),1)=".",TRUE,FALSE)</formula>
    </cfRule>
  </conditionalFormatting>
  <conditionalFormatting sqref="AE641">
    <cfRule type="expression" dxfId="719" priority="855">
      <formula>IF(RIGHT(TEXT(AE641,"0.#"),1)=".",FALSE,TRUE)</formula>
    </cfRule>
    <cfRule type="expression" dxfId="718" priority="856">
      <formula>IF(RIGHT(TEXT(AE641,"0.#"),1)=".",TRUE,FALSE)</formula>
    </cfRule>
  </conditionalFormatting>
  <conditionalFormatting sqref="AE642">
    <cfRule type="expression" dxfId="717" priority="853">
      <formula>IF(RIGHT(TEXT(AE642,"0.#"),1)=".",FALSE,TRUE)</formula>
    </cfRule>
    <cfRule type="expression" dxfId="716" priority="854">
      <formula>IF(RIGHT(TEXT(AE642,"0.#"),1)=".",TRUE,FALSE)</formula>
    </cfRule>
  </conditionalFormatting>
  <conditionalFormatting sqref="AM640">
    <cfRule type="expression" dxfId="715" priority="851">
      <formula>IF(RIGHT(TEXT(AM640,"0.#"),1)=".",FALSE,TRUE)</formula>
    </cfRule>
    <cfRule type="expression" dxfId="714" priority="852">
      <formula>IF(RIGHT(TEXT(AM640,"0.#"),1)=".",TRUE,FALSE)</formula>
    </cfRule>
  </conditionalFormatting>
  <conditionalFormatting sqref="AM641">
    <cfRule type="expression" dxfId="713" priority="849">
      <formula>IF(RIGHT(TEXT(AM641,"0.#"),1)=".",FALSE,TRUE)</formula>
    </cfRule>
    <cfRule type="expression" dxfId="712" priority="850">
      <formula>IF(RIGHT(TEXT(AM641,"0.#"),1)=".",TRUE,FALSE)</formula>
    </cfRule>
  </conditionalFormatting>
  <conditionalFormatting sqref="AU640">
    <cfRule type="expression" dxfId="711" priority="845">
      <formula>IF(RIGHT(TEXT(AU640,"0.#"),1)=".",FALSE,TRUE)</formula>
    </cfRule>
    <cfRule type="expression" dxfId="710" priority="846">
      <formula>IF(RIGHT(TEXT(AU640,"0.#"),1)=".",TRUE,FALSE)</formula>
    </cfRule>
  </conditionalFormatting>
  <conditionalFormatting sqref="AU641">
    <cfRule type="expression" dxfId="709" priority="843">
      <formula>IF(RIGHT(TEXT(AU641,"0.#"),1)=".",FALSE,TRUE)</formula>
    </cfRule>
    <cfRule type="expression" dxfId="708" priority="844">
      <formula>IF(RIGHT(TEXT(AU641,"0.#"),1)=".",TRUE,FALSE)</formula>
    </cfRule>
  </conditionalFormatting>
  <conditionalFormatting sqref="AU642">
    <cfRule type="expression" dxfId="707" priority="841">
      <formula>IF(RIGHT(TEXT(AU642,"0.#"),1)=".",FALSE,TRUE)</formula>
    </cfRule>
    <cfRule type="expression" dxfId="706" priority="842">
      <formula>IF(RIGHT(TEXT(AU642,"0.#"),1)=".",TRUE,FALSE)</formula>
    </cfRule>
  </conditionalFormatting>
  <conditionalFormatting sqref="AI642">
    <cfRule type="expression" dxfId="705" priority="835">
      <formula>IF(RIGHT(TEXT(AI642,"0.#"),1)=".",FALSE,TRUE)</formula>
    </cfRule>
    <cfRule type="expression" dxfId="704" priority="836">
      <formula>IF(RIGHT(TEXT(AI642,"0.#"),1)=".",TRUE,FALSE)</formula>
    </cfRule>
  </conditionalFormatting>
  <conditionalFormatting sqref="AI640">
    <cfRule type="expression" dxfId="703" priority="839">
      <formula>IF(RIGHT(TEXT(AI640,"0.#"),1)=".",FALSE,TRUE)</formula>
    </cfRule>
    <cfRule type="expression" dxfId="702" priority="840">
      <formula>IF(RIGHT(TEXT(AI640,"0.#"),1)=".",TRUE,FALSE)</formula>
    </cfRule>
  </conditionalFormatting>
  <conditionalFormatting sqref="AI641">
    <cfRule type="expression" dxfId="701" priority="837">
      <formula>IF(RIGHT(TEXT(AI641,"0.#"),1)=".",FALSE,TRUE)</formula>
    </cfRule>
    <cfRule type="expression" dxfId="700" priority="838">
      <formula>IF(RIGHT(TEXT(AI641,"0.#"),1)=".",TRUE,FALSE)</formula>
    </cfRule>
  </conditionalFormatting>
  <conditionalFormatting sqref="AQ641">
    <cfRule type="expression" dxfId="699" priority="833">
      <formula>IF(RIGHT(TEXT(AQ641,"0.#"),1)=".",FALSE,TRUE)</formula>
    </cfRule>
    <cfRule type="expression" dxfId="698" priority="834">
      <formula>IF(RIGHT(TEXT(AQ641,"0.#"),1)=".",TRUE,FALSE)</formula>
    </cfRule>
  </conditionalFormatting>
  <conditionalFormatting sqref="AQ642">
    <cfRule type="expression" dxfId="697" priority="831">
      <formula>IF(RIGHT(TEXT(AQ642,"0.#"),1)=".",FALSE,TRUE)</formula>
    </cfRule>
    <cfRule type="expression" dxfId="696" priority="832">
      <formula>IF(RIGHT(TEXT(AQ642,"0.#"),1)=".",TRUE,FALSE)</formula>
    </cfRule>
  </conditionalFormatting>
  <conditionalFormatting sqref="AQ640">
    <cfRule type="expression" dxfId="695" priority="829">
      <formula>IF(RIGHT(TEXT(AQ640,"0.#"),1)=".",FALSE,TRUE)</formula>
    </cfRule>
    <cfRule type="expression" dxfId="694" priority="830">
      <formula>IF(RIGHT(TEXT(AQ640,"0.#"),1)=".",TRUE,FALSE)</formula>
    </cfRule>
  </conditionalFormatting>
  <conditionalFormatting sqref="AE649">
    <cfRule type="expression" dxfId="693" priority="827">
      <formula>IF(RIGHT(TEXT(AE649,"0.#"),1)=".",FALSE,TRUE)</formula>
    </cfRule>
    <cfRule type="expression" dxfId="692" priority="828">
      <formula>IF(RIGHT(TEXT(AE649,"0.#"),1)=".",TRUE,FALSE)</formula>
    </cfRule>
  </conditionalFormatting>
  <conditionalFormatting sqref="AE650">
    <cfRule type="expression" dxfId="691" priority="825">
      <formula>IF(RIGHT(TEXT(AE650,"0.#"),1)=".",FALSE,TRUE)</formula>
    </cfRule>
    <cfRule type="expression" dxfId="690" priority="826">
      <formula>IF(RIGHT(TEXT(AE650,"0.#"),1)=".",TRUE,FALSE)</formula>
    </cfRule>
  </conditionalFormatting>
  <conditionalFormatting sqref="AE651">
    <cfRule type="expression" dxfId="689" priority="823">
      <formula>IF(RIGHT(TEXT(AE651,"0.#"),1)=".",FALSE,TRUE)</formula>
    </cfRule>
    <cfRule type="expression" dxfId="688" priority="824">
      <formula>IF(RIGHT(TEXT(AE651,"0.#"),1)=".",TRUE,FALSE)</formula>
    </cfRule>
  </conditionalFormatting>
  <conditionalFormatting sqref="AU649">
    <cfRule type="expression" dxfId="687" priority="815">
      <formula>IF(RIGHT(TEXT(AU649,"0.#"),1)=".",FALSE,TRUE)</formula>
    </cfRule>
    <cfRule type="expression" dxfId="686" priority="816">
      <formula>IF(RIGHT(TEXT(AU649,"0.#"),1)=".",TRUE,FALSE)</formula>
    </cfRule>
  </conditionalFormatting>
  <conditionalFormatting sqref="AU650">
    <cfRule type="expression" dxfId="685" priority="813">
      <formula>IF(RIGHT(TEXT(AU650,"0.#"),1)=".",FALSE,TRUE)</formula>
    </cfRule>
    <cfRule type="expression" dxfId="684" priority="814">
      <formula>IF(RIGHT(TEXT(AU650,"0.#"),1)=".",TRUE,FALSE)</formula>
    </cfRule>
  </conditionalFormatting>
  <conditionalFormatting sqref="AU651">
    <cfRule type="expression" dxfId="683" priority="811">
      <formula>IF(RIGHT(TEXT(AU651,"0.#"),1)=".",FALSE,TRUE)</formula>
    </cfRule>
    <cfRule type="expression" dxfId="682" priority="812">
      <formula>IF(RIGHT(TEXT(AU651,"0.#"),1)=".",TRUE,FALSE)</formula>
    </cfRule>
  </conditionalFormatting>
  <conditionalFormatting sqref="AQ650">
    <cfRule type="expression" dxfId="681" priority="803">
      <formula>IF(RIGHT(TEXT(AQ650,"0.#"),1)=".",FALSE,TRUE)</formula>
    </cfRule>
    <cfRule type="expression" dxfId="680" priority="804">
      <formula>IF(RIGHT(TEXT(AQ650,"0.#"),1)=".",TRUE,FALSE)</formula>
    </cfRule>
  </conditionalFormatting>
  <conditionalFormatting sqref="AQ651">
    <cfRule type="expression" dxfId="679" priority="801">
      <formula>IF(RIGHT(TEXT(AQ651,"0.#"),1)=".",FALSE,TRUE)</formula>
    </cfRule>
    <cfRule type="expression" dxfId="678" priority="802">
      <formula>IF(RIGHT(TEXT(AQ651,"0.#"),1)=".",TRUE,FALSE)</formula>
    </cfRule>
  </conditionalFormatting>
  <conditionalFormatting sqref="AQ649">
    <cfRule type="expression" dxfId="677" priority="799">
      <formula>IF(RIGHT(TEXT(AQ649,"0.#"),1)=".",FALSE,TRUE)</formula>
    </cfRule>
    <cfRule type="expression" dxfId="676" priority="800">
      <formula>IF(RIGHT(TEXT(AQ649,"0.#"),1)=".",TRUE,FALSE)</formula>
    </cfRule>
  </conditionalFormatting>
  <conditionalFormatting sqref="AE674">
    <cfRule type="expression" dxfId="675" priority="797">
      <formula>IF(RIGHT(TEXT(AE674,"0.#"),1)=".",FALSE,TRUE)</formula>
    </cfRule>
    <cfRule type="expression" dxfId="674" priority="798">
      <formula>IF(RIGHT(TEXT(AE674,"0.#"),1)=".",TRUE,FALSE)</formula>
    </cfRule>
  </conditionalFormatting>
  <conditionalFormatting sqref="AE675">
    <cfRule type="expression" dxfId="673" priority="795">
      <formula>IF(RIGHT(TEXT(AE675,"0.#"),1)=".",FALSE,TRUE)</formula>
    </cfRule>
    <cfRule type="expression" dxfId="672" priority="796">
      <formula>IF(RIGHT(TEXT(AE675,"0.#"),1)=".",TRUE,FALSE)</formula>
    </cfRule>
  </conditionalFormatting>
  <conditionalFormatting sqref="AE676">
    <cfRule type="expression" dxfId="671" priority="793">
      <formula>IF(RIGHT(TEXT(AE676,"0.#"),1)=".",FALSE,TRUE)</formula>
    </cfRule>
    <cfRule type="expression" dxfId="670" priority="794">
      <formula>IF(RIGHT(TEXT(AE676,"0.#"),1)=".",TRUE,FALSE)</formula>
    </cfRule>
  </conditionalFormatting>
  <conditionalFormatting sqref="AU674">
    <cfRule type="expression" dxfId="669" priority="785">
      <formula>IF(RIGHT(TEXT(AU674,"0.#"),1)=".",FALSE,TRUE)</formula>
    </cfRule>
    <cfRule type="expression" dxfId="668" priority="786">
      <formula>IF(RIGHT(TEXT(AU674,"0.#"),1)=".",TRUE,FALSE)</formula>
    </cfRule>
  </conditionalFormatting>
  <conditionalFormatting sqref="AU675">
    <cfRule type="expression" dxfId="667" priority="783">
      <formula>IF(RIGHT(TEXT(AU675,"0.#"),1)=".",FALSE,TRUE)</formula>
    </cfRule>
    <cfRule type="expression" dxfId="666" priority="784">
      <formula>IF(RIGHT(TEXT(AU675,"0.#"),1)=".",TRUE,FALSE)</formula>
    </cfRule>
  </conditionalFormatting>
  <conditionalFormatting sqref="AU676">
    <cfRule type="expression" dxfId="665" priority="781">
      <formula>IF(RIGHT(TEXT(AU676,"0.#"),1)=".",FALSE,TRUE)</formula>
    </cfRule>
    <cfRule type="expression" dxfId="664" priority="782">
      <formula>IF(RIGHT(TEXT(AU676,"0.#"),1)=".",TRUE,FALSE)</formula>
    </cfRule>
  </conditionalFormatting>
  <conditionalFormatting sqref="AQ675">
    <cfRule type="expression" dxfId="663" priority="773">
      <formula>IF(RIGHT(TEXT(AQ675,"0.#"),1)=".",FALSE,TRUE)</formula>
    </cfRule>
    <cfRule type="expression" dxfId="662" priority="774">
      <formula>IF(RIGHT(TEXT(AQ675,"0.#"),1)=".",TRUE,FALSE)</formula>
    </cfRule>
  </conditionalFormatting>
  <conditionalFormatting sqref="AQ676">
    <cfRule type="expression" dxfId="661" priority="771">
      <formula>IF(RIGHT(TEXT(AQ676,"0.#"),1)=".",FALSE,TRUE)</formula>
    </cfRule>
    <cfRule type="expression" dxfId="660" priority="772">
      <formula>IF(RIGHT(TEXT(AQ676,"0.#"),1)=".",TRUE,FALSE)</formula>
    </cfRule>
  </conditionalFormatting>
  <conditionalFormatting sqref="AQ674">
    <cfRule type="expression" dxfId="659" priority="769">
      <formula>IF(RIGHT(TEXT(AQ674,"0.#"),1)=".",FALSE,TRUE)</formula>
    </cfRule>
    <cfRule type="expression" dxfId="658" priority="770">
      <formula>IF(RIGHT(TEXT(AQ674,"0.#"),1)=".",TRUE,FALSE)</formula>
    </cfRule>
  </conditionalFormatting>
  <conditionalFormatting sqref="AE654">
    <cfRule type="expression" dxfId="657" priority="767">
      <formula>IF(RIGHT(TEXT(AE654,"0.#"),1)=".",FALSE,TRUE)</formula>
    </cfRule>
    <cfRule type="expression" dxfId="656" priority="768">
      <formula>IF(RIGHT(TEXT(AE654,"0.#"),1)=".",TRUE,FALSE)</formula>
    </cfRule>
  </conditionalFormatting>
  <conditionalFormatting sqref="AE655">
    <cfRule type="expression" dxfId="655" priority="765">
      <formula>IF(RIGHT(TEXT(AE655,"0.#"),1)=".",FALSE,TRUE)</formula>
    </cfRule>
    <cfRule type="expression" dxfId="654" priority="766">
      <formula>IF(RIGHT(TEXT(AE655,"0.#"),1)=".",TRUE,FALSE)</formula>
    </cfRule>
  </conditionalFormatting>
  <conditionalFormatting sqref="AE656">
    <cfRule type="expression" dxfId="653" priority="763">
      <formula>IF(RIGHT(TEXT(AE656,"0.#"),1)=".",FALSE,TRUE)</formula>
    </cfRule>
    <cfRule type="expression" dxfId="652" priority="764">
      <formula>IF(RIGHT(TEXT(AE656,"0.#"),1)=".",TRUE,FALSE)</formula>
    </cfRule>
  </conditionalFormatting>
  <conditionalFormatting sqref="AU654">
    <cfRule type="expression" dxfId="651" priority="755">
      <formula>IF(RIGHT(TEXT(AU654,"0.#"),1)=".",FALSE,TRUE)</formula>
    </cfRule>
    <cfRule type="expression" dxfId="650" priority="756">
      <formula>IF(RIGHT(TEXT(AU654,"0.#"),1)=".",TRUE,FALSE)</formula>
    </cfRule>
  </conditionalFormatting>
  <conditionalFormatting sqref="AU655">
    <cfRule type="expression" dxfId="649" priority="753">
      <formula>IF(RIGHT(TEXT(AU655,"0.#"),1)=".",FALSE,TRUE)</formula>
    </cfRule>
    <cfRule type="expression" dxfId="648" priority="754">
      <formula>IF(RIGHT(TEXT(AU655,"0.#"),1)=".",TRUE,FALSE)</formula>
    </cfRule>
  </conditionalFormatting>
  <conditionalFormatting sqref="AQ656">
    <cfRule type="expression" dxfId="647" priority="741">
      <formula>IF(RIGHT(TEXT(AQ656,"0.#"),1)=".",FALSE,TRUE)</formula>
    </cfRule>
    <cfRule type="expression" dxfId="646" priority="742">
      <formula>IF(RIGHT(TEXT(AQ656,"0.#"),1)=".",TRUE,FALSE)</formula>
    </cfRule>
  </conditionalFormatting>
  <conditionalFormatting sqref="AQ654">
    <cfRule type="expression" dxfId="645" priority="739">
      <formula>IF(RIGHT(TEXT(AQ654,"0.#"),1)=".",FALSE,TRUE)</formula>
    </cfRule>
    <cfRule type="expression" dxfId="644" priority="740">
      <formula>IF(RIGHT(TEXT(AQ654,"0.#"),1)=".",TRUE,FALSE)</formula>
    </cfRule>
  </conditionalFormatting>
  <conditionalFormatting sqref="AE659">
    <cfRule type="expression" dxfId="643" priority="737">
      <formula>IF(RIGHT(TEXT(AE659,"0.#"),1)=".",FALSE,TRUE)</formula>
    </cfRule>
    <cfRule type="expression" dxfId="642" priority="738">
      <formula>IF(RIGHT(TEXT(AE659,"0.#"),1)=".",TRUE,FALSE)</formula>
    </cfRule>
  </conditionalFormatting>
  <conditionalFormatting sqref="AE660">
    <cfRule type="expression" dxfId="641" priority="735">
      <formula>IF(RIGHT(TEXT(AE660,"0.#"),1)=".",FALSE,TRUE)</formula>
    </cfRule>
    <cfRule type="expression" dxfId="640" priority="736">
      <formula>IF(RIGHT(TEXT(AE660,"0.#"),1)=".",TRUE,FALSE)</formula>
    </cfRule>
  </conditionalFormatting>
  <conditionalFormatting sqref="AE661">
    <cfRule type="expression" dxfId="639" priority="733">
      <formula>IF(RIGHT(TEXT(AE661,"0.#"),1)=".",FALSE,TRUE)</formula>
    </cfRule>
    <cfRule type="expression" dxfId="638" priority="734">
      <formula>IF(RIGHT(TEXT(AE661,"0.#"),1)=".",TRUE,FALSE)</formula>
    </cfRule>
  </conditionalFormatting>
  <conditionalFormatting sqref="AU659">
    <cfRule type="expression" dxfId="637" priority="725">
      <formula>IF(RIGHT(TEXT(AU659,"0.#"),1)=".",FALSE,TRUE)</formula>
    </cfRule>
    <cfRule type="expression" dxfId="636" priority="726">
      <formula>IF(RIGHT(TEXT(AU659,"0.#"),1)=".",TRUE,FALSE)</formula>
    </cfRule>
  </conditionalFormatting>
  <conditionalFormatting sqref="AU660">
    <cfRule type="expression" dxfId="635" priority="723">
      <formula>IF(RIGHT(TEXT(AU660,"0.#"),1)=".",FALSE,TRUE)</formula>
    </cfRule>
    <cfRule type="expression" dxfId="634" priority="724">
      <formula>IF(RIGHT(TEXT(AU660,"0.#"),1)=".",TRUE,FALSE)</formula>
    </cfRule>
  </conditionalFormatting>
  <conditionalFormatting sqref="AU661">
    <cfRule type="expression" dxfId="633" priority="721">
      <formula>IF(RIGHT(TEXT(AU661,"0.#"),1)=".",FALSE,TRUE)</formula>
    </cfRule>
    <cfRule type="expression" dxfId="632" priority="722">
      <formula>IF(RIGHT(TEXT(AU661,"0.#"),1)=".",TRUE,FALSE)</formula>
    </cfRule>
  </conditionalFormatting>
  <conditionalFormatting sqref="AQ660">
    <cfRule type="expression" dxfId="631" priority="713">
      <formula>IF(RIGHT(TEXT(AQ660,"0.#"),1)=".",FALSE,TRUE)</formula>
    </cfRule>
    <cfRule type="expression" dxfId="630" priority="714">
      <formula>IF(RIGHT(TEXT(AQ660,"0.#"),1)=".",TRUE,FALSE)</formula>
    </cfRule>
  </conditionalFormatting>
  <conditionalFormatting sqref="AQ661">
    <cfRule type="expression" dxfId="629" priority="711">
      <formula>IF(RIGHT(TEXT(AQ661,"0.#"),1)=".",FALSE,TRUE)</formula>
    </cfRule>
    <cfRule type="expression" dxfId="628" priority="712">
      <formula>IF(RIGHT(TEXT(AQ661,"0.#"),1)=".",TRUE,FALSE)</formula>
    </cfRule>
  </conditionalFormatting>
  <conditionalFormatting sqref="AQ659">
    <cfRule type="expression" dxfId="627" priority="709">
      <formula>IF(RIGHT(TEXT(AQ659,"0.#"),1)=".",FALSE,TRUE)</formula>
    </cfRule>
    <cfRule type="expression" dxfId="626" priority="710">
      <formula>IF(RIGHT(TEXT(AQ659,"0.#"),1)=".",TRUE,FALSE)</formula>
    </cfRule>
  </conditionalFormatting>
  <conditionalFormatting sqref="AE664">
    <cfRule type="expression" dxfId="625" priority="707">
      <formula>IF(RIGHT(TEXT(AE664,"0.#"),1)=".",FALSE,TRUE)</formula>
    </cfRule>
    <cfRule type="expression" dxfId="624" priority="708">
      <formula>IF(RIGHT(TEXT(AE664,"0.#"),1)=".",TRUE,FALSE)</formula>
    </cfRule>
  </conditionalFormatting>
  <conditionalFormatting sqref="AE665">
    <cfRule type="expression" dxfId="623" priority="705">
      <formula>IF(RIGHT(TEXT(AE665,"0.#"),1)=".",FALSE,TRUE)</formula>
    </cfRule>
    <cfRule type="expression" dxfId="622" priority="706">
      <formula>IF(RIGHT(TEXT(AE665,"0.#"),1)=".",TRUE,FALSE)</formula>
    </cfRule>
  </conditionalFormatting>
  <conditionalFormatting sqref="AE666">
    <cfRule type="expression" dxfId="621" priority="703">
      <formula>IF(RIGHT(TEXT(AE666,"0.#"),1)=".",FALSE,TRUE)</formula>
    </cfRule>
    <cfRule type="expression" dxfId="620" priority="704">
      <formula>IF(RIGHT(TEXT(AE666,"0.#"),1)=".",TRUE,FALSE)</formula>
    </cfRule>
  </conditionalFormatting>
  <conditionalFormatting sqref="AU664">
    <cfRule type="expression" dxfId="619" priority="695">
      <formula>IF(RIGHT(TEXT(AU664,"0.#"),1)=".",FALSE,TRUE)</formula>
    </cfRule>
    <cfRule type="expression" dxfId="618" priority="696">
      <formula>IF(RIGHT(TEXT(AU664,"0.#"),1)=".",TRUE,FALSE)</formula>
    </cfRule>
  </conditionalFormatting>
  <conditionalFormatting sqref="AU665">
    <cfRule type="expression" dxfId="617" priority="693">
      <formula>IF(RIGHT(TEXT(AU665,"0.#"),1)=".",FALSE,TRUE)</formula>
    </cfRule>
    <cfRule type="expression" dxfId="616" priority="694">
      <formula>IF(RIGHT(TEXT(AU665,"0.#"),1)=".",TRUE,FALSE)</formula>
    </cfRule>
  </conditionalFormatting>
  <conditionalFormatting sqref="AU666">
    <cfRule type="expression" dxfId="615" priority="691">
      <formula>IF(RIGHT(TEXT(AU666,"0.#"),1)=".",FALSE,TRUE)</formula>
    </cfRule>
    <cfRule type="expression" dxfId="614" priority="692">
      <formula>IF(RIGHT(TEXT(AU666,"0.#"),1)=".",TRUE,FALSE)</formula>
    </cfRule>
  </conditionalFormatting>
  <conditionalFormatting sqref="AQ665">
    <cfRule type="expression" dxfId="613" priority="683">
      <formula>IF(RIGHT(TEXT(AQ665,"0.#"),1)=".",FALSE,TRUE)</formula>
    </cfRule>
    <cfRule type="expression" dxfId="612" priority="684">
      <formula>IF(RIGHT(TEXT(AQ665,"0.#"),1)=".",TRUE,FALSE)</formula>
    </cfRule>
  </conditionalFormatting>
  <conditionalFormatting sqref="AQ666">
    <cfRule type="expression" dxfId="611" priority="681">
      <formula>IF(RIGHT(TEXT(AQ666,"0.#"),1)=".",FALSE,TRUE)</formula>
    </cfRule>
    <cfRule type="expression" dxfId="610" priority="682">
      <formula>IF(RIGHT(TEXT(AQ666,"0.#"),1)=".",TRUE,FALSE)</formula>
    </cfRule>
  </conditionalFormatting>
  <conditionalFormatting sqref="AQ664">
    <cfRule type="expression" dxfId="609" priority="679">
      <formula>IF(RIGHT(TEXT(AQ664,"0.#"),1)=".",FALSE,TRUE)</formula>
    </cfRule>
    <cfRule type="expression" dxfId="608" priority="680">
      <formula>IF(RIGHT(TEXT(AQ664,"0.#"),1)=".",TRUE,FALSE)</formula>
    </cfRule>
  </conditionalFormatting>
  <conditionalFormatting sqref="AE669">
    <cfRule type="expression" dxfId="607" priority="677">
      <formula>IF(RIGHT(TEXT(AE669,"0.#"),1)=".",FALSE,TRUE)</formula>
    </cfRule>
    <cfRule type="expression" dxfId="606" priority="678">
      <formula>IF(RIGHT(TEXT(AE669,"0.#"),1)=".",TRUE,FALSE)</formula>
    </cfRule>
  </conditionalFormatting>
  <conditionalFormatting sqref="AE670">
    <cfRule type="expression" dxfId="605" priority="675">
      <formula>IF(RIGHT(TEXT(AE670,"0.#"),1)=".",FALSE,TRUE)</formula>
    </cfRule>
    <cfRule type="expression" dxfId="604" priority="676">
      <formula>IF(RIGHT(TEXT(AE670,"0.#"),1)=".",TRUE,FALSE)</formula>
    </cfRule>
  </conditionalFormatting>
  <conditionalFormatting sqref="AE671">
    <cfRule type="expression" dxfId="603" priority="673">
      <formula>IF(RIGHT(TEXT(AE671,"0.#"),1)=".",FALSE,TRUE)</formula>
    </cfRule>
    <cfRule type="expression" dxfId="602" priority="674">
      <formula>IF(RIGHT(TEXT(AE671,"0.#"),1)=".",TRUE,FALSE)</formula>
    </cfRule>
  </conditionalFormatting>
  <conditionalFormatting sqref="AU669">
    <cfRule type="expression" dxfId="601" priority="665">
      <formula>IF(RIGHT(TEXT(AU669,"0.#"),1)=".",FALSE,TRUE)</formula>
    </cfRule>
    <cfRule type="expression" dxfId="600" priority="666">
      <formula>IF(RIGHT(TEXT(AU669,"0.#"),1)=".",TRUE,FALSE)</formula>
    </cfRule>
  </conditionalFormatting>
  <conditionalFormatting sqref="AU670">
    <cfRule type="expression" dxfId="599" priority="663">
      <formula>IF(RIGHT(TEXT(AU670,"0.#"),1)=".",FALSE,TRUE)</formula>
    </cfRule>
    <cfRule type="expression" dxfId="598" priority="664">
      <formula>IF(RIGHT(TEXT(AU670,"0.#"),1)=".",TRUE,FALSE)</formula>
    </cfRule>
  </conditionalFormatting>
  <conditionalFormatting sqref="AU671">
    <cfRule type="expression" dxfId="597" priority="661">
      <formula>IF(RIGHT(TEXT(AU671,"0.#"),1)=".",FALSE,TRUE)</formula>
    </cfRule>
    <cfRule type="expression" dxfId="596" priority="662">
      <formula>IF(RIGHT(TEXT(AU671,"0.#"),1)=".",TRUE,FALSE)</formula>
    </cfRule>
  </conditionalFormatting>
  <conditionalFormatting sqref="AQ670">
    <cfRule type="expression" dxfId="595" priority="653">
      <formula>IF(RIGHT(TEXT(AQ670,"0.#"),1)=".",FALSE,TRUE)</formula>
    </cfRule>
    <cfRule type="expression" dxfId="594" priority="654">
      <formula>IF(RIGHT(TEXT(AQ670,"0.#"),1)=".",TRUE,FALSE)</formula>
    </cfRule>
  </conditionalFormatting>
  <conditionalFormatting sqref="AQ671">
    <cfRule type="expression" dxfId="593" priority="651">
      <formula>IF(RIGHT(TEXT(AQ671,"0.#"),1)=".",FALSE,TRUE)</formula>
    </cfRule>
    <cfRule type="expression" dxfId="592" priority="652">
      <formula>IF(RIGHT(TEXT(AQ671,"0.#"),1)=".",TRUE,FALSE)</formula>
    </cfRule>
  </conditionalFormatting>
  <conditionalFormatting sqref="AQ669">
    <cfRule type="expression" dxfId="591" priority="649">
      <formula>IF(RIGHT(TEXT(AQ669,"0.#"),1)=".",FALSE,TRUE)</formula>
    </cfRule>
    <cfRule type="expression" dxfId="590" priority="650">
      <formula>IF(RIGHT(TEXT(AQ669,"0.#"),1)=".",TRUE,FALSE)</formula>
    </cfRule>
  </conditionalFormatting>
  <conditionalFormatting sqref="AE679">
    <cfRule type="expression" dxfId="589" priority="647">
      <formula>IF(RIGHT(TEXT(AE679,"0.#"),1)=".",FALSE,TRUE)</formula>
    </cfRule>
    <cfRule type="expression" dxfId="588" priority="648">
      <formula>IF(RIGHT(TEXT(AE679,"0.#"),1)=".",TRUE,FALSE)</formula>
    </cfRule>
  </conditionalFormatting>
  <conditionalFormatting sqref="AE680">
    <cfRule type="expression" dxfId="587" priority="645">
      <formula>IF(RIGHT(TEXT(AE680,"0.#"),1)=".",FALSE,TRUE)</formula>
    </cfRule>
    <cfRule type="expression" dxfId="586" priority="646">
      <formula>IF(RIGHT(TEXT(AE680,"0.#"),1)=".",TRUE,FALSE)</formula>
    </cfRule>
  </conditionalFormatting>
  <conditionalFormatting sqref="AE681">
    <cfRule type="expression" dxfId="585" priority="643">
      <formula>IF(RIGHT(TEXT(AE681,"0.#"),1)=".",FALSE,TRUE)</formula>
    </cfRule>
    <cfRule type="expression" dxfId="584" priority="644">
      <formula>IF(RIGHT(TEXT(AE681,"0.#"),1)=".",TRUE,FALSE)</formula>
    </cfRule>
  </conditionalFormatting>
  <conditionalFormatting sqref="AU679">
    <cfRule type="expression" dxfId="583" priority="635">
      <formula>IF(RIGHT(TEXT(AU679,"0.#"),1)=".",FALSE,TRUE)</formula>
    </cfRule>
    <cfRule type="expression" dxfId="582" priority="636">
      <formula>IF(RIGHT(TEXT(AU679,"0.#"),1)=".",TRUE,FALSE)</formula>
    </cfRule>
  </conditionalFormatting>
  <conditionalFormatting sqref="AU680">
    <cfRule type="expression" dxfId="581" priority="633">
      <formula>IF(RIGHT(TEXT(AU680,"0.#"),1)=".",FALSE,TRUE)</formula>
    </cfRule>
    <cfRule type="expression" dxfId="580" priority="634">
      <formula>IF(RIGHT(TEXT(AU680,"0.#"),1)=".",TRUE,FALSE)</formula>
    </cfRule>
  </conditionalFormatting>
  <conditionalFormatting sqref="AU681">
    <cfRule type="expression" dxfId="579" priority="631">
      <formula>IF(RIGHT(TEXT(AU681,"0.#"),1)=".",FALSE,TRUE)</formula>
    </cfRule>
    <cfRule type="expression" dxfId="578" priority="632">
      <formula>IF(RIGHT(TEXT(AU681,"0.#"),1)=".",TRUE,FALSE)</formula>
    </cfRule>
  </conditionalFormatting>
  <conditionalFormatting sqref="AQ680">
    <cfRule type="expression" dxfId="577" priority="623">
      <formula>IF(RIGHT(TEXT(AQ680,"0.#"),1)=".",FALSE,TRUE)</formula>
    </cfRule>
    <cfRule type="expression" dxfId="576" priority="624">
      <formula>IF(RIGHT(TEXT(AQ680,"0.#"),1)=".",TRUE,FALSE)</formula>
    </cfRule>
  </conditionalFormatting>
  <conditionalFormatting sqref="AQ681">
    <cfRule type="expression" dxfId="575" priority="621">
      <formula>IF(RIGHT(TEXT(AQ681,"0.#"),1)=".",FALSE,TRUE)</formula>
    </cfRule>
    <cfRule type="expression" dxfId="574" priority="622">
      <formula>IF(RIGHT(TEXT(AQ681,"0.#"),1)=".",TRUE,FALSE)</formula>
    </cfRule>
  </conditionalFormatting>
  <conditionalFormatting sqref="AQ679">
    <cfRule type="expression" dxfId="573" priority="619">
      <formula>IF(RIGHT(TEXT(AQ679,"0.#"),1)=".",FALSE,TRUE)</formula>
    </cfRule>
    <cfRule type="expression" dxfId="572" priority="620">
      <formula>IF(RIGHT(TEXT(AQ679,"0.#"),1)=".",TRUE,FALSE)</formula>
    </cfRule>
  </conditionalFormatting>
  <conditionalFormatting sqref="AE684">
    <cfRule type="expression" dxfId="571" priority="617">
      <formula>IF(RIGHT(TEXT(AE684,"0.#"),1)=".",FALSE,TRUE)</formula>
    </cfRule>
    <cfRule type="expression" dxfId="570" priority="618">
      <formula>IF(RIGHT(TEXT(AE684,"0.#"),1)=".",TRUE,FALSE)</formula>
    </cfRule>
  </conditionalFormatting>
  <conditionalFormatting sqref="AE685">
    <cfRule type="expression" dxfId="569" priority="615">
      <formula>IF(RIGHT(TEXT(AE685,"0.#"),1)=".",FALSE,TRUE)</formula>
    </cfRule>
    <cfRule type="expression" dxfId="568" priority="616">
      <formula>IF(RIGHT(TEXT(AE685,"0.#"),1)=".",TRUE,FALSE)</formula>
    </cfRule>
  </conditionalFormatting>
  <conditionalFormatting sqref="AE686">
    <cfRule type="expression" dxfId="567" priority="613">
      <formula>IF(RIGHT(TEXT(AE686,"0.#"),1)=".",FALSE,TRUE)</formula>
    </cfRule>
    <cfRule type="expression" dxfId="566" priority="614">
      <formula>IF(RIGHT(TEXT(AE686,"0.#"),1)=".",TRUE,FALSE)</formula>
    </cfRule>
  </conditionalFormatting>
  <conditionalFormatting sqref="AU684">
    <cfRule type="expression" dxfId="565" priority="605">
      <formula>IF(RIGHT(TEXT(AU684,"0.#"),1)=".",FALSE,TRUE)</formula>
    </cfRule>
    <cfRule type="expression" dxfId="564" priority="606">
      <formula>IF(RIGHT(TEXT(AU684,"0.#"),1)=".",TRUE,FALSE)</formula>
    </cfRule>
  </conditionalFormatting>
  <conditionalFormatting sqref="AU685">
    <cfRule type="expression" dxfId="563" priority="603">
      <formula>IF(RIGHT(TEXT(AU685,"0.#"),1)=".",FALSE,TRUE)</formula>
    </cfRule>
    <cfRule type="expression" dxfId="562" priority="604">
      <formula>IF(RIGHT(TEXT(AU685,"0.#"),1)=".",TRUE,FALSE)</formula>
    </cfRule>
  </conditionalFormatting>
  <conditionalFormatting sqref="AU686">
    <cfRule type="expression" dxfId="561" priority="601">
      <formula>IF(RIGHT(TEXT(AU686,"0.#"),1)=".",FALSE,TRUE)</formula>
    </cfRule>
    <cfRule type="expression" dxfId="560" priority="602">
      <formula>IF(RIGHT(TEXT(AU686,"0.#"),1)=".",TRUE,FALSE)</formula>
    </cfRule>
  </conditionalFormatting>
  <conditionalFormatting sqref="AQ685">
    <cfRule type="expression" dxfId="559" priority="593">
      <formula>IF(RIGHT(TEXT(AQ685,"0.#"),1)=".",FALSE,TRUE)</formula>
    </cfRule>
    <cfRule type="expression" dxfId="558" priority="594">
      <formula>IF(RIGHT(TEXT(AQ685,"0.#"),1)=".",TRUE,FALSE)</formula>
    </cfRule>
  </conditionalFormatting>
  <conditionalFormatting sqref="AQ686">
    <cfRule type="expression" dxfId="557" priority="591">
      <formula>IF(RIGHT(TEXT(AQ686,"0.#"),1)=".",FALSE,TRUE)</formula>
    </cfRule>
    <cfRule type="expression" dxfId="556" priority="592">
      <formula>IF(RIGHT(TEXT(AQ686,"0.#"),1)=".",TRUE,FALSE)</formula>
    </cfRule>
  </conditionalFormatting>
  <conditionalFormatting sqref="AQ684">
    <cfRule type="expression" dxfId="555" priority="589">
      <formula>IF(RIGHT(TEXT(AQ684,"0.#"),1)=".",FALSE,TRUE)</formula>
    </cfRule>
    <cfRule type="expression" dxfId="554" priority="590">
      <formula>IF(RIGHT(TEXT(AQ684,"0.#"),1)=".",TRUE,FALSE)</formula>
    </cfRule>
  </conditionalFormatting>
  <conditionalFormatting sqref="AE689">
    <cfRule type="expression" dxfId="553" priority="587">
      <formula>IF(RIGHT(TEXT(AE689,"0.#"),1)=".",FALSE,TRUE)</formula>
    </cfRule>
    <cfRule type="expression" dxfId="552" priority="588">
      <formula>IF(RIGHT(TEXT(AE689,"0.#"),1)=".",TRUE,FALSE)</formula>
    </cfRule>
  </conditionalFormatting>
  <conditionalFormatting sqref="AE690">
    <cfRule type="expression" dxfId="551" priority="585">
      <formula>IF(RIGHT(TEXT(AE690,"0.#"),1)=".",FALSE,TRUE)</formula>
    </cfRule>
    <cfRule type="expression" dxfId="550" priority="586">
      <formula>IF(RIGHT(TEXT(AE690,"0.#"),1)=".",TRUE,FALSE)</formula>
    </cfRule>
  </conditionalFormatting>
  <conditionalFormatting sqref="AE691">
    <cfRule type="expression" dxfId="549" priority="583">
      <formula>IF(RIGHT(TEXT(AE691,"0.#"),1)=".",FALSE,TRUE)</formula>
    </cfRule>
    <cfRule type="expression" dxfId="548" priority="584">
      <formula>IF(RIGHT(TEXT(AE691,"0.#"),1)=".",TRUE,FALSE)</formula>
    </cfRule>
  </conditionalFormatting>
  <conditionalFormatting sqref="AU689">
    <cfRule type="expression" dxfId="547" priority="575">
      <formula>IF(RIGHT(TEXT(AU689,"0.#"),1)=".",FALSE,TRUE)</formula>
    </cfRule>
    <cfRule type="expression" dxfId="546" priority="576">
      <formula>IF(RIGHT(TEXT(AU689,"0.#"),1)=".",TRUE,FALSE)</formula>
    </cfRule>
  </conditionalFormatting>
  <conditionalFormatting sqref="AU690">
    <cfRule type="expression" dxfId="545" priority="573">
      <formula>IF(RIGHT(TEXT(AU690,"0.#"),1)=".",FALSE,TRUE)</formula>
    </cfRule>
    <cfRule type="expression" dxfId="544" priority="574">
      <formula>IF(RIGHT(TEXT(AU690,"0.#"),1)=".",TRUE,FALSE)</formula>
    </cfRule>
  </conditionalFormatting>
  <conditionalFormatting sqref="AU691">
    <cfRule type="expression" dxfId="543" priority="571">
      <formula>IF(RIGHT(TEXT(AU691,"0.#"),1)=".",FALSE,TRUE)</formula>
    </cfRule>
    <cfRule type="expression" dxfId="542" priority="572">
      <formula>IF(RIGHT(TEXT(AU691,"0.#"),1)=".",TRUE,FALSE)</formula>
    </cfRule>
  </conditionalFormatting>
  <conditionalFormatting sqref="AQ690">
    <cfRule type="expression" dxfId="541" priority="563">
      <formula>IF(RIGHT(TEXT(AQ690,"0.#"),1)=".",FALSE,TRUE)</formula>
    </cfRule>
    <cfRule type="expression" dxfId="540" priority="564">
      <formula>IF(RIGHT(TEXT(AQ690,"0.#"),1)=".",TRUE,FALSE)</formula>
    </cfRule>
  </conditionalFormatting>
  <conditionalFormatting sqref="AQ691">
    <cfRule type="expression" dxfId="539" priority="561">
      <formula>IF(RIGHT(TEXT(AQ691,"0.#"),1)=".",FALSE,TRUE)</formula>
    </cfRule>
    <cfRule type="expression" dxfId="538" priority="562">
      <formula>IF(RIGHT(TEXT(AQ691,"0.#"),1)=".",TRUE,FALSE)</formula>
    </cfRule>
  </conditionalFormatting>
  <conditionalFormatting sqref="AQ689">
    <cfRule type="expression" dxfId="537" priority="559">
      <formula>IF(RIGHT(TEXT(AQ689,"0.#"),1)=".",FALSE,TRUE)</formula>
    </cfRule>
    <cfRule type="expression" dxfId="536" priority="560">
      <formula>IF(RIGHT(TEXT(AQ689,"0.#"),1)=".",TRUE,FALSE)</formula>
    </cfRule>
  </conditionalFormatting>
  <conditionalFormatting sqref="AE694">
    <cfRule type="expression" dxfId="535" priority="557">
      <formula>IF(RIGHT(TEXT(AE694,"0.#"),1)=".",FALSE,TRUE)</formula>
    </cfRule>
    <cfRule type="expression" dxfId="534" priority="558">
      <formula>IF(RIGHT(TEXT(AE694,"0.#"),1)=".",TRUE,FALSE)</formula>
    </cfRule>
  </conditionalFormatting>
  <conditionalFormatting sqref="AM696">
    <cfRule type="expression" dxfId="533" priority="547">
      <formula>IF(RIGHT(TEXT(AM696,"0.#"),1)=".",FALSE,TRUE)</formula>
    </cfRule>
    <cfRule type="expression" dxfId="532" priority="548">
      <formula>IF(RIGHT(TEXT(AM696,"0.#"),1)=".",TRUE,FALSE)</formula>
    </cfRule>
  </conditionalFormatting>
  <conditionalFormatting sqref="AE695">
    <cfRule type="expression" dxfId="531" priority="555">
      <formula>IF(RIGHT(TEXT(AE695,"0.#"),1)=".",FALSE,TRUE)</formula>
    </cfRule>
    <cfRule type="expression" dxfId="530" priority="556">
      <formula>IF(RIGHT(TEXT(AE695,"0.#"),1)=".",TRUE,FALSE)</formula>
    </cfRule>
  </conditionalFormatting>
  <conditionalFormatting sqref="AE696">
    <cfRule type="expression" dxfId="529" priority="553">
      <formula>IF(RIGHT(TEXT(AE696,"0.#"),1)=".",FALSE,TRUE)</formula>
    </cfRule>
    <cfRule type="expression" dxfId="528" priority="554">
      <formula>IF(RIGHT(TEXT(AE696,"0.#"),1)=".",TRUE,FALSE)</formula>
    </cfRule>
  </conditionalFormatting>
  <conditionalFormatting sqref="AM694">
    <cfRule type="expression" dxfId="527" priority="551">
      <formula>IF(RIGHT(TEXT(AM694,"0.#"),1)=".",FALSE,TRUE)</formula>
    </cfRule>
    <cfRule type="expression" dxfId="526" priority="552">
      <formula>IF(RIGHT(TEXT(AM694,"0.#"),1)=".",TRUE,FALSE)</formula>
    </cfRule>
  </conditionalFormatting>
  <conditionalFormatting sqref="AM695">
    <cfRule type="expression" dxfId="525" priority="549">
      <formula>IF(RIGHT(TEXT(AM695,"0.#"),1)=".",FALSE,TRUE)</formula>
    </cfRule>
    <cfRule type="expression" dxfId="524" priority="550">
      <formula>IF(RIGHT(TEXT(AM695,"0.#"),1)=".",TRUE,FALSE)</formula>
    </cfRule>
  </conditionalFormatting>
  <conditionalFormatting sqref="AU694">
    <cfRule type="expression" dxfId="523" priority="545">
      <formula>IF(RIGHT(TEXT(AU694,"0.#"),1)=".",FALSE,TRUE)</formula>
    </cfRule>
    <cfRule type="expression" dxfId="522" priority="546">
      <formula>IF(RIGHT(TEXT(AU694,"0.#"),1)=".",TRUE,FALSE)</formula>
    </cfRule>
  </conditionalFormatting>
  <conditionalFormatting sqref="AU695">
    <cfRule type="expression" dxfId="521" priority="543">
      <formula>IF(RIGHT(TEXT(AU695,"0.#"),1)=".",FALSE,TRUE)</formula>
    </cfRule>
    <cfRule type="expression" dxfId="520" priority="544">
      <formula>IF(RIGHT(TEXT(AU695,"0.#"),1)=".",TRUE,FALSE)</formula>
    </cfRule>
  </conditionalFormatting>
  <conditionalFormatting sqref="AU696">
    <cfRule type="expression" dxfId="519" priority="541">
      <formula>IF(RIGHT(TEXT(AU696,"0.#"),1)=".",FALSE,TRUE)</formula>
    </cfRule>
    <cfRule type="expression" dxfId="518" priority="542">
      <formula>IF(RIGHT(TEXT(AU696,"0.#"),1)=".",TRUE,FALSE)</formula>
    </cfRule>
  </conditionalFormatting>
  <conditionalFormatting sqref="AI694">
    <cfRule type="expression" dxfId="517" priority="539">
      <formula>IF(RIGHT(TEXT(AI694,"0.#"),1)=".",FALSE,TRUE)</formula>
    </cfRule>
    <cfRule type="expression" dxfId="516" priority="540">
      <formula>IF(RIGHT(TEXT(AI694,"0.#"),1)=".",TRUE,FALSE)</formula>
    </cfRule>
  </conditionalFormatting>
  <conditionalFormatting sqref="AI695">
    <cfRule type="expression" dxfId="515" priority="537">
      <formula>IF(RIGHT(TEXT(AI695,"0.#"),1)=".",FALSE,TRUE)</formula>
    </cfRule>
    <cfRule type="expression" dxfId="514" priority="538">
      <formula>IF(RIGHT(TEXT(AI695,"0.#"),1)=".",TRUE,FALSE)</formula>
    </cfRule>
  </conditionalFormatting>
  <conditionalFormatting sqref="AQ695">
    <cfRule type="expression" dxfId="513" priority="533">
      <formula>IF(RIGHT(TEXT(AQ695,"0.#"),1)=".",FALSE,TRUE)</formula>
    </cfRule>
    <cfRule type="expression" dxfId="512" priority="534">
      <formula>IF(RIGHT(TEXT(AQ695,"0.#"),1)=".",TRUE,FALSE)</formula>
    </cfRule>
  </conditionalFormatting>
  <conditionalFormatting sqref="AQ696">
    <cfRule type="expression" dxfId="511" priority="531">
      <formula>IF(RIGHT(TEXT(AQ696,"0.#"),1)=".",FALSE,TRUE)</formula>
    </cfRule>
    <cfRule type="expression" dxfId="510" priority="532">
      <formula>IF(RIGHT(TEXT(AQ696,"0.#"),1)=".",TRUE,FALSE)</formula>
    </cfRule>
  </conditionalFormatting>
  <conditionalFormatting sqref="AU101">
    <cfRule type="expression" dxfId="509" priority="527">
      <formula>IF(RIGHT(TEXT(AU101,"0.#"),1)=".",FALSE,TRUE)</formula>
    </cfRule>
    <cfRule type="expression" dxfId="508" priority="528">
      <formula>IF(RIGHT(TEXT(AU101,"0.#"),1)=".",TRUE,FALSE)</formula>
    </cfRule>
  </conditionalFormatting>
  <conditionalFormatting sqref="AU102">
    <cfRule type="expression" dxfId="507" priority="525">
      <formula>IF(RIGHT(TEXT(AU102,"0.#"),1)=".",FALSE,TRUE)</formula>
    </cfRule>
    <cfRule type="expression" dxfId="506" priority="526">
      <formula>IF(RIGHT(TEXT(AU102,"0.#"),1)=".",TRUE,FALSE)</formula>
    </cfRule>
  </conditionalFormatting>
  <conditionalFormatting sqref="AU104">
    <cfRule type="expression" dxfId="505" priority="521">
      <formula>IF(RIGHT(TEXT(AU104,"0.#"),1)=".",FALSE,TRUE)</formula>
    </cfRule>
    <cfRule type="expression" dxfId="504" priority="522">
      <formula>IF(RIGHT(TEXT(AU104,"0.#"),1)=".",TRUE,FALSE)</formula>
    </cfRule>
  </conditionalFormatting>
  <conditionalFormatting sqref="AU105">
    <cfRule type="expression" dxfId="503" priority="519">
      <formula>IF(RIGHT(TEXT(AU105,"0.#"),1)=".",FALSE,TRUE)</formula>
    </cfRule>
    <cfRule type="expression" dxfId="502" priority="520">
      <formula>IF(RIGHT(TEXT(AU105,"0.#"),1)=".",TRUE,FALSE)</formula>
    </cfRule>
  </conditionalFormatting>
  <conditionalFormatting sqref="AU107">
    <cfRule type="expression" dxfId="501" priority="515">
      <formula>IF(RIGHT(TEXT(AU107,"0.#"),1)=".",FALSE,TRUE)</formula>
    </cfRule>
    <cfRule type="expression" dxfId="500" priority="516">
      <formula>IF(RIGHT(TEXT(AU107,"0.#"),1)=".",TRUE,FALSE)</formula>
    </cfRule>
  </conditionalFormatting>
  <conditionalFormatting sqref="AU108">
    <cfRule type="expression" dxfId="499" priority="513">
      <formula>IF(RIGHT(TEXT(AU108,"0.#"),1)=".",FALSE,TRUE)</formula>
    </cfRule>
    <cfRule type="expression" dxfId="498" priority="514">
      <formula>IF(RIGHT(TEXT(AU108,"0.#"),1)=".",TRUE,FALSE)</formula>
    </cfRule>
  </conditionalFormatting>
  <conditionalFormatting sqref="AU110">
    <cfRule type="expression" dxfId="497" priority="511">
      <formula>IF(RIGHT(TEXT(AU110,"0.#"),1)=".",FALSE,TRUE)</formula>
    </cfRule>
    <cfRule type="expression" dxfId="496" priority="512">
      <formula>IF(RIGHT(TEXT(AU110,"0.#"),1)=".",TRUE,FALSE)</formula>
    </cfRule>
  </conditionalFormatting>
  <conditionalFormatting sqref="AU111">
    <cfRule type="expression" dxfId="495" priority="509">
      <formula>IF(RIGHT(TEXT(AU111,"0.#"),1)=".",FALSE,TRUE)</formula>
    </cfRule>
    <cfRule type="expression" dxfId="494" priority="510">
      <formula>IF(RIGHT(TEXT(AU111,"0.#"),1)=".",TRUE,FALSE)</formula>
    </cfRule>
  </conditionalFormatting>
  <conditionalFormatting sqref="AU113">
    <cfRule type="expression" dxfId="493" priority="507">
      <formula>IF(RIGHT(TEXT(AU113,"0.#"),1)=".",FALSE,TRUE)</formula>
    </cfRule>
    <cfRule type="expression" dxfId="492" priority="508">
      <formula>IF(RIGHT(TEXT(AU113,"0.#"),1)=".",TRUE,FALSE)</formula>
    </cfRule>
  </conditionalFormatting>
  <conditionalFormatting sqref="AU114">
    <cfRule type="expression" dxfId="491" priority="505">
      <formula>IF(RIGHT(TEXT(AU114,"0.#"),1)=".",FALSE,TRUE)</formula>
    </cfRule>
    <cfRule type="expression" dxfId="490" priority="506">
      <formula>IF(RIGHT(TEXT(AU114,"0.#"),1)=".",TRUE,FALSE)</formula>
    </cfRule>
  </conditionalFormatting>
  <conditionalFormatting sqref="AM489">
    <cfRule type="expression" dxfId="489" priority="499">
      <formula>IF(RIGHT(TEXT(AM489,"0.#"),1)=".",FALSE,TRUE)</formula>
    </cfRule>
    <cfRule type="expression" dxfId="488" priority="500">
      <formula>IF(RIGHT(TEXT(AM489,"0.#"),1)=".",TRUE,FALSE)</formula>
    </cfRule>
  </conditionalFormatting>
  <conditionalFormatting sqref="AM487">
    <cfRule type="expression" dxfId="487" priority="503">
      <formula>IF(RIGHT(TEXT(AM487,"0.#"),1)=".",FALSE,TRUE)</formula>
    </cfRule>
    <cfRule type="expression" dxfId="486" priority="504">
      <formula>IF(RIGHT(TEXT(AM487,"0.#"),1)=".",TRUE,FALSE)</formula>
    </cfRule>
  </conditionalFormatting>
  <conditionalFormatting sqref="AM488">
    <cfRule type="expression" dxfId="485" priority="501">
      <formula>IF(RIGHT(TEXT(AM488,"0.#"),1)=".",FALSE,TRUE)</formula>
    </cfRule>
    <cfRule type="expression" dxfId="484" priority="502">
      <formula>IF(RIGHT(TEXT(AM488,"0.#"),1)=".",TRUE,FALSE)</formula>
    </cfRule>
  </conditionalFormatting>
  <conditionalFormatting sqref="AI489">
    <cfRule type="expression" dxfId="483" priority="493">
      <formula>IF(RIGHT(TEXT(AI489,"0.#"),1)=".",FALSE,TRUE)</formula>
    </cfRule>
    <cfRule type="expression" dxfId="482" priority="494">
      <formula>IF(RIGHT(TEXT(AI489,"0.#"),1)=".",TRUE,FALSE)</formula>
    </cfRule>
  </conditionalFormatting>
  <conditionalFormatting sqref="AI487">
    <cfRule type="expression" dxfId="481" priority="497">
      <formula>IF(RIGHT(TEXT(AI487,"0.#"),1)=".",FALSE,TRUE)</formula>
    </cfRule>
    <cfRule type="expression" dxfId="480" priority="498">
      <formula>IF(RIGHT(TEXT(AI487,"0.#"),1)=".",TRUE,FALSE)</formula>
    </cfRule>
  </conditionalFormatting>
  <conditionalFormatting sqref="AI488">
    <cfRule type="expression" dxfId="479" priority="495">
      <formula>IF(RIGHT(TEXT(AI488,"0.#"),1)=".",FALSE,TRUE)</formula>
    </cfRule>
    <cfRule type="expression" dxfId="478" priority="496">
      <formula>IF(RIGHT(TEXT(AI488,"0.#"),1)=".",TRUE,FALSE)</formula>
    </cfRule>
  </conditionalFormatting>
  <conditionalFormatting sqref="AM514">
    <cfRule type="expression" dxfId="477" priority="487">
      <formula>IF(RIGHT(TEXT(AM514,"0.#"),1)=".",FALSE,TRUE)</formula>
    </cfRule>
    <cfRule type="expression" dxfId="476" priority="488">
      <formula>IF(RIGHT(TEXT(AM514,"0.#"),1)=".",TRUE,FALSE)</formula>
    </cfRule>
  </conditionalFormatting>
  <conditionalFormatting sqref="AM512">
    <cfRule type="expression" dxfId="475" priority="491">
      <formula>IF(RIGHT(TEXT(AM512,"0.#"),1)=".",FALSE,TRUE)</formula>
    </cfRule>
    <cfRule type="expression" dxfId="474" priority="492">
      <formula>IF(RIGHT(TEXT(AM512,"0.#"),1)=".",TRUE,FALSE)</formula>
    </cfRule>
  </conditionalFormatting>
  <conditionalFormatting sqref="AM513">
    <cfRule type="expression" dxfId="473" priority="489">
      <formula>IF(RIGHT(TEXT(AM513,"0.#"),1)=".",FALSE,TRUE)</formula>
    </cfRule>
    <cfRule type="expression" dxfId="472" priority="490">
      <formula>IF(RIGHT(TEXT(AM513,"0.#"),1)=".",TRUE,FALSE)</formula>
    </cfRule>
  </conditionalFormatting>
  <conditionalFormatting sqref="AI514">
    <cfRule type="expression" dxfId="471" priority="481">
      <formula>IF(RIGHT(TEXT(AI514,"0.#"),1)=".",FALSE,TRUE)</formula>
    </cfRule>
    <cfRule type="expression" dxfId="470" priority="482">
      <formula>IF(RIGHT(TEXT(AI514,"0.#"),1)=".",TRUE,FALSE)</formula>
    </cfRule>
  </conditionalFormatting>
  <conditionalFormatting sqref="AI512">
    <cfRule type="expression" dxfId="469" priority="485">
      <formula>IF(RIGHT(TEXT(AI512,"0.#"),1)=".",FALSE,TRUE)</formula>
    </cfRule>
    <cfRule type="expression" dxfId="468" priority="486">
      <formula>IF(RIGHT(TEXT(AI512,"0.#"),1)=".",TRUE,FALSE)</formula>
    </cfRule>
  </conditionalFormatting>
  <conditionalFormatting sqref="AI513">
    <cfRule type="expression" dxfId="467" priority="483">
      <formula>IF(RIGHT(TEXT(AI513,"0.#"),1)=".",FALSE,TRUE)</formula>
    </cfRule>
    <cfRule type="expression" dxfId="466" priority="484">
      <formula>IF(RIGHT(TEXT(AI513,"0.#"),1)=".",TRUE,FALSE)</formula>
    </cfRule>
  </conditionalFormatting>
  <conditionalFormatting sqref="AM519">
    <cfRule type="expression" dxfId="465" priority="427">
      <formula>IF(RIGHT(TEXT(AM519,"0.#"),1)=".",FALSE,TRUE)</formula>
    </cfRule>
    <cfRule type="expression" dxfId="464" priority="428">
      <formula>IF(RIGHT(TEXT(AM519,"0.#"),1)=".",TRUE,FALSE)</formula>
    </cfRule>
  </conditionalFormatting>
  <conditionalFormatting sqref="AM517">
    <cfRule type="expression" dxfId="463" priority="431">
      <formula>IF(RIGHT(TEXT(AM517,"0.#"),1)=".",FALSE,TRUE)</formula>
    </cfRule>
    <cfRule type="expression" dxfId="462" priority="432">
      <formula>IF(RIGHT(TEXT(AM517,"0.#"),1)=".",TRUE,FALSE)</formula>
    </cfRule>
  </conditionalFormatting>
  <conditionalFormatting sqref="AM518">
    <cfRule type="expression" dxfId="461" priority="429">
      <formula>IF(RIGHT(TEXT(AM518,"0.#"),1)=".",FALSE,TRUE)</formula>
    </cfRule>
    <cfRule type="expression" dxfId="460" priority="430">
      <formula>IF(RIGHT(TEXT(AM518,"0.#"),1)=".",TRUE,FALSE)</formula>
    </cfRule>
  </conditionalFormatting>
  <conditionalFormatting sqref="AI519">
    <cfRule type="expression" dxfId="459" priority="421">
      <formula>IF(RIGHT(TEXT(AI519,"0.#"),1)=".",FALSE,TRUE)</formula>
    </cfRule>
    <cfRule type="expression" dxfId="458" priority="422">
      <formula>IF(RIGHT(TEXT(AI519,"0.#"),1)=".",TRUE,FALSE)</formula>
    </cfRule>
  </conditionalFormatting>
  <conditionalFormatting sqref="AI517">
    <cfRule type="expression" dxfId="457" priority="425">
      <formula>IF(RIGHT(TEXT(AI517,"0.#"),1)=".",FALSE,TRUE)</formula>
    </cfRule>
    <cfRule type="expression" dxfId="456" priority="426">
      <formula>IF(RIGHT(TEXT(AI517,"0.#"),1)=".",TRUE,FALSE)</formula>
    </cfRule>
  </conditionalFormatting>
  <conditionalFormatting sqref="AI518">
    <cfRule type="expression" dxfId="455" priority="423">
      <formula>IF(RIGHT(TEXT(AI518,"0.#"),1)=".",FALSE,TRUE)</formula>
    </cfRule>
    <cfRule type="expression" dxfId="454" priority="424">
      <formula>IF(RIGHT(TEXT(AI518,"0.#"),1)=".",TRUE,FALSE)</formula>
    </cfRule>
  </conditionalFormatting>
  <conditionalFormatting sqref="AM524">
    <cfRule type="expression" dxfId="453" priority="415">
      <formula>IF(RIGHT(TEXT(AM524,"0.#"),1)=".",FALSE,TRUE)</formula>
    </cfRule>
    <cfRule type="expression" dxfId="452" priority="416">
      <formula>IF(RIGHT(TEXT(AM524,"0.#"),1)=".",TRUE,FALSE)</formula>
    </cfRule>
  </conditionalFormatting>
  <conditionalFormatting sqref="AM522">
    <cfRule type="expression" dxfId="451" priority="419">
      <formula>IF(RIGHT(TEXT(AM522,"0.#"),1)=".",FALSE,TRUE)</formula>
    </cfRule>
    <cfRule type="expression" dxfId="450" priority="420">
      <formula>IF(RIGHT(TEXT(AM522,"0.#"),1)=".",TRUE,FALSE)</formula>
    </cfRule>
  </conditionalFormatting>
  <conditionalFormatting sqref="AM523">
    <cfRule type="expression" dxfId="449" priority="417">
      <formula>IF(RIGHT(TEXT(AM523,"0.#"),1)=".",FALSE,TRUE)</formula>
    </cfRule>
    <cfRule type="expression" dxfId="448" priority="418">
      <formula>IF(RIGHT(TEXT(AM523,"0.#"),1)=".",TRUE,FALSE)</formula>
    </cfRule>
  </conditionalFormatting>
  <conditionalFormatting sqref="AI524">
    <cfRule type="expression" dxfId="447" priority="409">
      <formula>IF(RIGHT(TEXT(AI524,"0.#"),1)=".",FALSE,TRUE)</formula>
    </cfRule>
    <cfRule type="expression" dxfId="446" priority="410">
      <formula>IF(RIGHT(TEXT(AI524,"0.#"),1)=".",TRUE,FALSE)</formula>
    </cfRule>
  </conditionalFormatting>
  <conditionalFormatting sqref="AI522">
    <cfRule type="expression" dxfId="445" priority="413">
      <formula>IF(RIGHT(TEXT(AI522,"0.#"),1)=".",FALSE,TRUE)</formula>
    </cfRule>
    <cfRule type="expression" dxfId="444" priority="414">
      <formula>IF(RIGHT(TEXT(AI522,"0.#"),1)=".",TRUE,FALSE)</formula>
    </cfRule>
  </conditionalFormatting>
  <conditionalFormatting sqref="AI523">
    <cfRule type="expression" dxfId="443" priority="411">
      <formula>IF(RIGHT(TEXT(AI523,"0.#"),1)=".",FALSE,TRUE)</formula>
    </cfRule>
    <cfRule type="expression" dxfId="442" priority="412">
      <formula>IF(RIGHT(TEXT(AI523,"0.#"),1)=".",TRUE,FALSE)</formula>
    </cfRule>
  </conditionalFormatting>
  <conditionalFormatting sqref="AM529">
    <cfRule type="expression" dxfId="441" priority="403">
      <formula>IF(RIGHT(TEXT(AM529,"0.#"),1)=".",FALSE,TRUE)</formula>
    </cfRule>
    <cfRule type="expression" dxfId="440" priority="404">
      <formula>IF(RIGHT(TEXT(AM529,"0.#"),1)=".",TRUE,FALSE)</formula>
    </cfRule>
  </conditionalFormatting>
  <conditionalFormatting sqref="AM527">
    <cfRule type="expression" dxfId="439" priority="407">
      <formula>IF(RIGHT(TEXT(AM527,"0.#"),1)=".",FALSE,TRUE)</formula>
    </cfRule>
    <cfRule type="expression" dxfId="438" priority="408">
      <formula>IF(RIGHT(TEXT(AM527,"0.#"),1)=".",TRUE,FALSE)</formula>
    </cfRule>
  </conditionalFormatting>
  <conditionalFormatting sqref="AM528">
    <cfRule type="expression" dxfId="437" priority="405">
      <formula>IF(RIGHT(TEXT(AM528,"0.#"),1)=".",FALSE,TRUE)</formula>
    </cfRule>
    <cfRule type="expression" dxfId="436" priority="406">
      <formula>IF(RIGHT(TEXT(AM528,"0.#"),1)=".",TRUE,FALSE)</formula>
    </cfRule>
  </conditionalFormatting>
  <conditionalFormatting sqref="AI529">
    <cfRule type="expression" dxfId="435" priority="397">
      <formula>IF(RIGHT(TEXT(AI529,"0.#"),1)=".",FALSE,TRUE)</formula>
    </cfRule>
    <cfRule type="expression" dxfId="434" priority="398">
      <formula>IF(RIGHT(TEXT(AI529,"0.#"),1)=".",TRUE,FALSE)</formula>
    </cfRule>
  </conditionalFormatting>
  <conditionalFormatting sqref="AI527">
    <cfRule type="expression" dxfId="433" priority="401">
      <formula>IF(RIGHT(TEXT(AI527,"0.#"),1)=".",FALSE,TRUE)</formula>
    </cfRule>
    <cfRule type="expression" dxfId="432" priority="402">
      <formula>IF(RIGHT(TEXT(AI527,"0.#"),1)=".",TRUE,FALSE)</formula>
    </cfRule>
  </conditionalFormatting>
  <conditionalFormatting sqref="AI528">
    <cfRule type="expression" dxfId="431" priority="399">
      <formula>IF(RIGHT(TEXT(AI528,"0.#"),1)=".",FALSE,TRUE)</formula>
    </cfRule>
    <cfRule type="expression" dxfId="430" priority="400">
      <formula>IF(RIGHT(TEXT(AI528,"0.#"),1)=".",TRUE,FALSE)</formula>
    </cfRule>
  </conditionalFormatting>
  <conditionalFormatting sqref="AM494">
    <cfRule type="expression" dxfId="429" priority="475">
      <formula>IF(RIGHT(TEXT(AM494,"0.#"),1)=".",FALSE,TRUE)</formula>
    </cfRule>
    <cfRule type="expression" dxfId="428" priority="476">
      <formula>IF(RIGHT(TEXT(AM494,"0.#"),1)=".",TRUE,FALSE)</formula>
    </cfRule>
  </conditionalFormatting>
  <conditionalFormatting sqref="AM492">
    <cfRule type="expression" dxfId="427" priority="479">
      <formula>IF(RIGHT(TEXT(AM492,"0.#"),1)=".",FALSE,TRUE)</formula>
    </cfRule>
    <cfRule type="expression" dxfId="426" priority="480">
      <formula>IF(RIGHT(TEXT(AM492,"0.#"),1)=".",TRUE,FALSE)</formula>
    </cfRule>
  </conditionalFormatting>
  <conditionalFormatting sqref="AM493">
    <cfRule type="expression" dxfId="425" priority="477">
      <formula>IF(RIGHT(TEXT(AM493,"0.#"),1)=".",FALSE,TRUE)</formula>
    </cfRule>
    <cfRule type="expression" dxfId="424" priority="478">
      <formula>IF(RIGHT(TEXT(AM493,"0.#"),1)=".",TRUE,FALSE)</formula>
    </cfRule>
  </conditionalFormatting>
  <conditionalFormatting sqref="AI494">
    <cfRule type="expression" dxfId="423" priority="469">
      <formula>IF(RIGHT(TEXT(AI494,"0.#"),1)=".",FALSE,TRUE)</formula>
    </cfRule>
    <cfRule type="expression" dxfId="422" priority="470">
      <formula>IF(RIGHT(TEXT(AI494,"0.#"),1)=".",TRUE,FALSE)</formula>
    </cfRule>
  </conditionalFormatting>
  <conditionalFormatting sqref="AI492">
    <cfRule type="expression" dxfId="421" priority="473">
      <formula>IF(RIGHT(TEXT(AI492,"0.#"),1)=".",FALSE,TRUE)</formula>
    </cfRule>
    <cfRule type="expression" dxfId="420" priority="474">
      <formula>IF(RIGHT(TEXT(AI492,"0.#"),1)=".",TRUE,FALSE)</formula>
    </cfRule>
  </conditionalFormatting>
  <conditionalFormatting sqref="AI493">
    <cfRule type="expression" dxfId="419" priority="471">
      <formula>IF(RIGHT(TEXT(AI493,"0.#"),1)=".",FALSE,TRUE)</formula>
    </cfRule>
    <cfRule type="expression" dxfId="418" priority="472">
      <formula>IF(RIGHT(TEXT(AI493,"0.#"),1)=".",TRUE,FALSE)</formula>
    </cfRule>
  </conditionalFormatting>
  <conditionalFormatting sqref="AM499">
    <cfRule type="expression" dxfId="417" priority="463">
      <formula>IF(RIGHT(TEXT(AM499,"0.#"),1)=".",FALSE,TRUE)</formula>
    </cfRule>
    <cfRule type="expression" dxfId="416" priority="464">
      <formula>IF(RIGHT(TEXT(AM499,"0.#"),1)=".",TRUE,FALSE)</formula>
    </cfRule>
  </conditionalFormatting>
  <conditionalFormatting sqref="AM497">
    <cfRule type="expression" dxfId="415" priority="467">
      <formula>IF(RIGHT(TEXT(AM497,"0.#"),1)=".",FALSE,TRUE)</formula>
    </cfRule>
    <cfRule type="expression" dxfId="414" priority="468">
      <formula>IF(RIGHT(TEXT(AM497,"0.#"),1)=".",TRUE,FALSE)</formula>
    </cfRule>
  </conditionalFormatting>
  <conditionalFormatting sqref="AM498">
    <cfRule type="expression" dxfId="413" priority="465">
      <formula>IF(RIGHT(TEXT(AM498,"0.#"),1)=".",FALSE,TRUE)</formula>
    </cfRule>
    <cfRule type="expression" dxfId="412" priority="466">
      <formula>IF(RIGHT(TEXT(AM498,"0.#"),1)=".",TRUE,FALSE)</formula>
    </cfRule>
  </conditionalFormatting>
  <conditionalFormatting sqref="AI499">
    <cfRule type="expression" dxfId="411" priority="457">
      <formula>IF(RIGHT(TEXT(AI499,"0.#"),1)=".",FALSE,TRUE)</formula>
    </cfRule>
    <cfRule type="expression" dxfId="410" priority="458">
      <formula>IF(RIGHT(TEXT(AI499,"0.#"),1)=".",TRUE,FALSE)</formula>
    </cfRule>
  </conditionalFormatting>
  <conditionalFormatting sqref="AI497">
    <cfRule type="expression" dxfId="409" priority="461">
      <formula>IF(RIGHT(TEXT(AI497,"0.#"),1)=".",FALSE,TRUE)</formula>
    </cfRule>
    <cfRule type="expression" dxfId="408" priority="462">
      <formula>IF(RIGHT(TEXT(AI497,"0.#"),1)=".",TRUE,FALSE)</formula>
    </cfRule>
  </conditionalFormatting>
  <conditionalFormatting sqref="AI498">
    <cfRule type="expression" dxfId="407" priority="459">
      <formula>IF(RIGHT(TEXT(AI498,"0.#"),1)=".",FALSE,TRUE)</formula>
    </cfRule>
    <cfRule type="expression" dxfId="406" priority="460">
      <formula>IF(RIGHT(TEXT(AI498,"0.#"),1)=".",TRUE,FALSE)</formula>
    </cfRule>
  </conditionalFormatting>
  <conditionalFormatting sqref="AM504">
    <cfRule type="expression" dxfId="405" priority="451">
      <formula>IF(RIGHT(TEXT(AM504,"0.#"),1)=".",FALSE,TRUE)</formula>
    </cfRule>
    <cfRule type="expression" dxfId="404" priority="452">
      <formula>IF(RIGHT(TEXT(AM504,"0.#"),1)=".",TRUE,FALSE)</formula>
    </cfRule>
  </conditionalFormatting>
  <conditionalFormatting sqref="AM502">
    <cfRule type="expression" dxfId="403" priority="455">
      <formula>IF(RIGHT(TEXT(AM502,"0.#"),1)=".",FALSE,TRUE)</formula>
    </cfRule>
    <cfRule type="expression" dxfId="402" priority="456">
      <formula>IF(RIGHT(TEXT(AM502,"0.#"),1)=".",TRUE,FALSE)</formula>
    </cfRule>
  </conditionalFormatting>
  <conditionalFormatting sqref="AM503">
    <cfRule type="expression" dxfId="401" priority="453">
      <formula>IF(RIGHT(TEXT(AM503,"0.#"),1)=".",FALSE,TRUE)</formula>
    </cfRule>
    <cfRule type="expression" dxfId="400" priority="454">
      <formula>IF(RIGHT(TEXT(AM503,"0.#"),1)=".",TRUE,FALSE)</formula>
    </cfRule>
  </conditionalFormatting>
  <conditionalFormatting sqref="AI504">
    <cfRule type="expression" dxfId="399" priority="445">
      <formula>IF(RIGHT(TEXT(AI504,"0.#"),1)=".",FALSE,TRUE)</formula>
    </cfRule>
    <cfRule type="expression" dxfId="398" priority="446">
      <formula>IF(RIGHT(TEXT(AI504,"0.#"),1)=".",TRUE,FALSE)</formula>
    </cfRule>
  </conditionalFormatting>
  <conditionalFormatting sqref="AI502">
    <cfRule type="expression" dxfId="397" priority="449">
      <formula>IF(RIGHT(TEXT(AI502,"0.#"),1)=".",FALSE,TRUE)</formula>
    </cfRule>
    <cfRule type="expression" dxfId="396" priority="450">
      <formula>IF(RIGHT(TEXT(AI502,"0.#"),1)=".",TRUE,FALSE)</formula>
    </cfRule>
  </conditionalFormatting>
  <conditionalFormatting sqref="AI503">
    <cfRule type="expression" dxfId="395" priority="447">
      <formula>IF(RIGHT(TEXT(AI503,"0.#"),1)=".",FALSE,TRUE)</formula>
    </cfRule>
    <cfRule type="expression" dxfId="394" priority="448">
      <formula>IF(RIGHT(TEXT(AI503,"0.#"),1)=".",TRUE,FALSE)</formula>
    </cfRule>
  </conditionalFormatting>
  <conditionalFormatting sqref="AM509">
    <cfRule type="expression" dxfId="393" priority="439">
      <formula>IF(RIGHT(TEXT(AM509,"0.#"),1)=".",FALSE,TRUE)</formula>
    </cfRule>
    <cfRule type="expression" dxfId="392" priority="440">
      <formula>IF(RIGHT(TEXT(AM509,"0.#"),1)=".",TRUE,FALSE)</formula>
    </cfRule>
  </conditionalFormatting>
  <conditionalFormatting sqref="AM507">
    <cfRule type="expression" dxfId="391" priority="443">
      <formula>IF(RIGHT(TEXT(AM507,"0.#"),1)=".",FALSE,TRUE)</formula>
    </cfRule>
    <cfRule type="expression" dxfId="390" priority="444">
      <formula>IF(RIGHT(TEXT(AM507,"0.#"),1)=".",TRUE,FALSE)</formula>
    </cfRule>
  </conditionalFormatting>
  <conditionalFormatting sqref="AM508">
    <cfRule type="expression" dxfId="389" priority="441">
      <formula>IF(RIGHT(TEXT(AM508,"0.#"),1)=".",FALSE,TRUE)</formula>
    </cfRule>
    <cfRule type="expression" dxfId="388" priority="442">
      <formula>IF(RIGHT(TEXT(AM508,"0.#"),1)=".",TRUE,FALSE)</formula>
    </cfRule>
  </conditionalFormatting>
  <conditionalFormatting sqref="AI509">
    <cfRule type="expression" dxfId="387" priority="433">
      <formula>IF(RIGHT(TEXT(AI509,"0.#"),1)=".",FALSE,TRUE)</formula>
    </cfRule>
    <cfRule type="expression" dxfId="386" priority="434">
      <formula>IF(RIGHT(TEXT(AI509,"0.#"),1)=".",TRUE,FALSE)</formula>
    </cfRule>
  </conditionalFormatting>
  <conditionalFormatting sqref="AI507">
    <cfRule type="expression" dxfId="385" priority="437">
      <formula>IF(RIGHT(TEXT(AI507,"0.#"),1)=".",FALSE,TRUE)</formula>
    </cfRule>
    <cfRule type="expression" dxfId="384" priority="438">
      <formula>IF(RIGHT(TEXT(AI507,"0.#"),1)=".",TRUE,FALSE)</formula>
    </cfRule>
  </conditionalFormatting>
  <conditionalFormatting sqref="AI508">
    <cfRule type="expression" dxfId="383" priority="435">
      <formula>IF(RIGHT(TEXT(AI508,"0.#"),1)=".",FALSE,TRUE)</formula>
    </cfRule>
    <cfRule type="expression" dxfId="382" priority="436">
      <formula>IF(RIGHT(TEXT(AI508,"0.#"),1)=".",TRUE,FALSE)</formula>
    </cfRule>
  </conditionalFormatting>
  <conditionalFormatting sqref="AM543">
    <cfRule type="expression" dxfId="381" priority="391">
      <formula>IF(RIGHT(TEXT(AM543,"0.#"),1)=".",FALSE,TRUE)</formula>
    </cfRule>
    <cfRule type="expression" dxfId="380" priority="392">
      <formula>IF(RIGHT(TEXT(AM543,"0.#"),1)=".",TRUE,FALSE)</formula>
    </cfRule>
  </conditionalFormatting>
  <conditionalFormatting sqref="AM541">
    <cfRule type="expression" dxfId="379" priority="395">
      <formula>IF(RIGHT(TEXT(AM541,"0.#"),1)=".",FALSE,TRUE)</formula>
    </cfRule>
    <cfRule type="expression" dxfId="378" priority="396">
      <formula>IF(RIGHT(TEXT(AM541,"0.#"),1)=".",TRUE,FALSE)</formula>
    </cfRule>
  </conditionalFormatting>
  <conditionalFormatting sqref="AM542">
    <cfRule type="expression" dxfId="377" priority="393">
      <formula>IF(RIGHT(TEXT(AM542,"0.#"),1)=".",FALSE,TRUE)</formula>
    </cfRule>
    <cfRule type="expression" dxfId="376" priority="394">
      <formula>IF(RIGHT(TEXT(AM542,"0.#"),1)=".",TRUE,FALSE)</formula>
    </cfRule>
  </conditionalFormatting>
  <conditionalFormatting sqref="AI543">
    <cfRule type="expression" dxfId="375" priority="385">
      <formula>IF(RIGHT(TEXT(AI543,"0.#"),1)=".",FALSE,TRUE)</formula>
    </cfRule>
    <cfRule type="expression" dxfId="374" priority="386">
      <formula>IF(RIGHT(TEXT(AI543,"0.#"),1)=".",TRUE,FALSE)</formula>
    </cfRule>
  </conditionalFormatting>
  <conditionalFormatting sqref="AI541">
    <cfRule type="expression" dxfId="373" priority="389">
      <formula>IF(RIGHT(TEXT(AI541,"0.#"),1)=".",FALSE,TRUE)</formula>
    </cfRule>
    <cfRule type="expression" dxfId="372" priority="390">
      <formula>IF(RIGHT(TEXT(AI541,"0.#"),1)=".",TRUE,FALSE)</formula>
    </cfRule>
  </conditionalFormatting>
  <conditionalFormatting sqref="AI542">
    <cfRule type="expression" dxfId="371" priority="387">
      <formula>IF(RIGHT(TEXT(AI542,"0.#"),1)=".",FALSE,TRUE)</formula>
    </cfRule>
    <cfRule type="expression" dxfId="370" priority="388">
      <formula>IF(RIGHT(TEXT(AI542,"0.#"),1)=".",TRUE,FALSE)</formula>
    </cfRule>
  </conditionalFormatting>
  <conditionalFormatting sqref="AM568">
    <cfRule type="expression" dxfId="369" priority="379">
      <formula>IF(RIGHT(TEXT(AM568,"0.#"),1)=".",FALSE,TRUE)</formula>
    </cfRule>
    <cfRule type="expression" dxfId="368" priority="380">
      <formula>IF(RIGHT(TEXT(AM568,"0.#"),1)=".",TRUE,FALSE)</formula>
    </cfRule>
  </conditionalFormatting>
  <conditionalFormatting sqref="AM566">
    <cfRule type="expression" dxfId="367" priority="383">
      <formula>IF(RIGHT(TEXT(AM566,"0.#"),1)=".",FALSE,TRUE)</formula>
    </cfRule>
    <cfRule type="expression" dxfId="366" priority="384">
      <formula>IF(RIGHT(TEXT(AM566,"0.#"),1)=".",TRUE,FALSE)</formula>
    </cfRule>
  </conditionalFormatting>
  <conditionalFormatting sqref="AM567">
    <cfRule type="expression" dxfId="365" priority="381">
      <formula>IF(RIGHT(TEXT(AM567,"0.#"),1)=".",FALSE,TRUE)</formula>
    </cfRule>
    <cfRule type="expression" dxfId="364" priority="382">
      <formula>IF(RIGHT(TEXT(AM567,"0.#"),1)=".",TRUE,FALSE)</formula>
    </cfRule>
  </conditionalFormatting>
  <conditionalFormatting sqref="AI568">
    <cfRule type="expression" dxfId="363" priority="373">
      <formula>IF(RIGHT(TEXT(AI568,"0.#"),1)=".",FALSE,TRUE)</formula>
    </cfRule>
    <cfRule type="expression" dxfId="362" priority="374">
      <formula>IF(RIGHT(TEXT(AI568,"0.#"),1)=".",TRUE,FALSE)</formula>
    </cfRule>
  </conditionalFormatting>
  <conditionalFormatting sqref="AI566">
    <cfRule type="expression" dxfId="361" priority="377">
      <formula>IF(RIGHT(TEXT(AI566,"0.#"),1)=".",FALSE,TRUE)</formula>
    </cfRule>
    <cfRule type="expression" dxfId="360" priority="378">
      <formula>IF(RIGHT(TEXT(AI566,"0.#"),1)=".",TRUE,FALSE)</formula>
    </cfRule>
  </conditionalFormatting>
  <conditionalFormatting sqref="AI567">
    <cfRule type="expression" dxfId="359" priority="375">
      <formula>IF(RIGHT(TEXT(AI567,"0.#"),1)=".",FALSE,TRUE)</formula>
    </cfRule>
    <cfRule type="expression" dxfId="358" priority="376">
      <formula>IF(RIGHT(TEXT(AI567,"0.#"),1)=".",TRUE,FALSE)</formula>
    </cfRule>
  </conditionalFormatting>
  <conditionalFormatting sqref="AM573">
    <cfRule type="expression" dxfId="357" priority="319">
      <formula>IF(RIGHT(TEXT(AM573,"0.#"),1)=".",FALSE,TRUE)</formula>
    </cfRule>
    <cfRule type="expression" dxfId="356" priority="320">
      <formula>IF(RIGHT(TEXT(AM573,"0.#"),1)=".",TRUE,FALSE)</formula>
    </cfRule>
  </conditionalFormatting>
  <conditionalFormatting sqref="AM571">
    <cfRule type="expression" dxfId="355" priority="323">
      <formula>IF(RIGHT(TEXT(AM571,"0.#"),1)=".",FALSE,TRUE)</formula>
    </cfRule>
    <cfRule type="expression" dxfId="354" priority="324">
      <formula>IF(RIGHT(TEXT(AM571,"0.#"),1)=".",TRUE,FALSE)</formula>
    </cfRule>
  </conditionalFormatting>
  <conditionalFormatting sqref="AM572">
    <cfRule type="expression" dxfId="353" priority="321">
      <formula>IF(RIGHT(TEXT(AM572,"0.#"),1)=".",FALSE,TRUE)</formula>
    </cfRule>
    <cfRule type="expression" dxfId="352" priority="322">
      <formula>IF(RIGHT(TEXT(AM572,"0.#"),1)=".",TRUE,FALSE)</formula>
    </cfRule>
  </conditionalFormatting>
  <conditionalFormatting sqref="AI573">
    <cfRule type="expression" dxfId="351" priority="313">
      <formula>IF(RIGHT(TEXT(AI573,"0.#"),1)=".",FALSE,TRUE)</formula>
    </cfRule>
    <cfRule type="expression" dxfId="350" priority="314">
      <formula>IF(RIGHT(TEXT(AI573,"0.#"),1)=".",TRUE,FALSE)</formula>
    </cfRule>
  </conditionalFormatting>
  <conditionalFormatting sqref="AI571">
    <cfRule type="expression" dxfId="349" priority="317">
      <formula>IF(RIGHT(TEXT(AI571,"0.#"),1)=".",FALSE,TRUE)</formula>
    </cfRule>
    <cfRule type="expression" dxfId="348" priority="318">
      <formula>IF(RIGHT(TEXT(AI571,"0.#"),1)=".",TRUE,FALSE)</formula>
    </cfRule>
  </conditionalFormatting>
  <conditionalFormatting sqref="AI572">
    <cfRule type="expression" dxfId="347" priority="315">
      <formula>IF(RIGHT(TEXT(AI572,"0.#"),1)=".",FALSE,TRUE)</formula>
    </cfRule>
    <cfRule type="expression" dxfId="346" priority="316">
      <formula>IF(RIGHT(TEXT(AI572,"0.#"),1)=".",TRUE,FALSE)</formula>
    </cfRule>
  </conditionalFormatting>
  <conditionalFormatting sqref="AM578">
    <cfRule type="expression" dxfId="345" priority="307">
      <formula>IF(RIGHT(TEXT(AM578,"0.#"),1)=".",FALSE,TRUE)</formula>
    </cfRule>
    <cfRule type="expression" dxfId="344" priority="308">
      <formula>IF(RIGHT(TEXT(AM578,"0.#"),1)=".",TRUE,FALSE)</formula>
    </cfRule>
  </conditionalFormatting>
  <conditionalFormatting sqref="AM576">
    <cfRule type="expression" dxfId="343" priority="311">
      <formula>IF(RIGHT(TEXT(AM576,"0.#"),1)=".",FALSE,TRUE)</formula>
    </cfRule>
    <cfRule type="expression" dxfId="342" priority="312">
      <formula>IF(RIGHT(TEXT(AM576,"0.#"),1)=".",TRUE,FALSE)</formula>
    </cfRule>
  </conditionalFormatting>
  <conditionalFormatting sqref="AM577">
    <cfRule type="expression" dxfId="341" priority="309">
      <formula>IF(RIGHT(TEXT(AM577,"0.#"),1)=".",FALSE,TRUE)</formula>
    </cfRule>
    <cfRule type="expression" dxfId="340" priority="310">
      <formula>IF(RIGHT(TEXT(AM577,"0.#"),1)=".",TRUE,FALSE)</formula>
    </cfRule>
  </conditionalFormatting>
  <conditionalFormatting sqref="AI578">
    <cfRule type="expression" dxfId="339" priority="301">
      <formula>IF(RIGHT(TEXT(AI578,"0.#"),1)=".",FALSE,TRUE)</formula>
    </cfRule>
    <cfRule type="expression" dxfId="338" priority="302">
      <formula>IF(RIGHT(TEXT(AI578,"0.#"),1)=".",TRUE,FALSE)</formula>
    </cfRule>
  </conditionalFormatting>
  <conditionalFormatting sqref="AI576">
    <cfRule type="expression" dxfId="337" priority="305">
      <formula>IF(RIGHT(TEXT(AI576,"0.#"),1)=".",FALSE,TRUE)</formula>
    </cfRule>
    <cfRule type="expression" dxfId="336" priority="306">
      <formula>IF(RIGHT(TEXT(AI576,"0.#"),1)=".",TRUE,FALSE)</formula>
    </cfRule>
  </conditionalFormatting>
  <conditionalFormatting sqref="AI577">
    <cfRule type="expression" dxfId="335" priority="303">
      <formula>IF(RIGHT(TEXT(AI577,"0.#"),1)=".",FALSE,TRUE)</formula>
    </cfRule>
    <cfRule type="expression" dxfId="334" priority="304">
      <formula>IF(RIGHT(TEXT(AI577,"0.#"),1)=".",TRUE,FALSE)</formula>
    </cfRule>
  </conditionalFormatting>
  <conditionalFormatting sqref="AM583">
    <cfRule type="expression" dxfId="333" priority="295">
      <formula>IF(RIGHT(TEXT(AM583,"0.#"),1)=".",FALSE,TRUE)</formula>
    </cfRule>
    <cfRule type="expression" dxfId="332" priority="296">
      <formula>IF(RIGHT(TEXT(AM583,"0.#"),1)=".",TRUE,FALSE)</formula>
    </cfRule>
  </conditionalFormatting>
  <conditionalFormatting sqref="AM581">
    <cfRule type="expression" dxfId="331" priority="299">
      <formula>IF(RIGHT(TEXT(AM581,"0.#"),1)=".",FALSE,TRUE)</formula>
    </cfRule>
    <cfRule type="expression" dxfId="330" priority="300">
      <formula>IF(RIGHT(TEXT(AM581,"0.#"),1)=".",TRUE,FALSE)</formula>
    </cfRule>
  </conditionalFormatting>
  <conditionalFormatting sqref="AM582">
    <cfRule type="expression" dxfId="329" priority="297">
      <formula>IF(RIGHT(TEXT(AM582,"0.#"),1)=".",FALSE,TRUE)</formula>
    </cfRule>
    <cfRule type="expression" dxfId="328" priority="298">
      <formula>IF(RIGHT(TEXT(AM582,"0.#"),1)=".",TRUE,FALSE)</formula>
    </cfRule>
  </conditionalFormatting>
  <conditionalFormatting sqref="AI583">
    <cfRule type="expression" dxfId="327" priority="289">
      <formula>IF(RIGHT(TEXT(AI583,"0.#"),1)=".",FALSE,TRUE)</formula>
    </cfRule>
    <cfRule type="expression" dxfId="326" priority="290">
      <formula>IF(RIGHT(TEXT(AI583,"0.#"),1)=".",TRUE,FALSE)</formula>
    </cfRule>
  </conditionalFormatting>
  <conditionalFormatting sqref="AI581">
    <cfRule type="expression" dxfId="325" priority="293">
      <formula>IF(RIGHT(TEXT(AI581,"0.#"),1)=".",FALSE,TRUE)</formula>
    </cfRule>
    <cfRule type="expression" dxfId="324" priority="294">
      <formula>IF(RIGHT(TEXT(AI581,"0.#"),1)=".",TRUE,FALSE)</formula>
    </cfRule>
  </conditionalFormatting>
  <conditionalFormatting sqref="AI582">
    <cfRule type="expression" dxfId="323" priority="291">
      <formula>IF(RIGHT(TEXT(AI582,"0.#"),1)=".",FALSE,TRUE)</formula>
    </cfRule>
    <cfRule type="expression" dxfId="322" priority="292">
      <formula>IF(RIGHT(TEXT(AI582,"0.#"),1)=".",TRUE,FALSE)</formula>
    </cfRule>
  </conditionalFormatting>
  <conditionalFormatting sqref="AM548">
    <cfRule type="expression" dxfId="321" priority="367">
      <formula>IF(RIGHT(TEXT(AM548,"0.#"),1)=".",FALSE,TRUE)</formula>
    </cfRule>
    <cfRule type="expression" dxfId="320" priority="368">
      <formula>IF(RIGHT(TEXT(AM548,"0.#"),1)=".",TRUE,FALSE)</formula>
    </cfRule>
  </conditionalFormatting>
  <conditionalFormatting sqref="AM546">
    <cfRule type="expression" dxfId="319" priority="371">
      <formula>IF(RIGHT(TEXT(AM546,"0.#"),1)=".",FALSE,TRUE)</formula>
    </cfRule>
    <cfRule type="expression" dxfId="318" priority="372">
      <formula>IF(RIGHT(TEXT(AM546,"0.#"),1)=".",TRUE,FALSE)</formula>
    </cfRule>
  </conditionalFormatting>
  <conditionalFormatting sqref="AM547">
    <cfRule type="expression" dxfId="317" priority="369">
      <formula>IF(RIGHT(TEXT(AM547,"0.#"),1)=".",FALSE,TRUE)</formula>
    </cfRule>
    <cfRule type="expression" dxfId="316" priority="370">
      <formula>IF(RIGHT(TEXT(AM547,"0.#"),1)=".",TRUE,FALSE)</formula>
    </cfRule>
  </conditionalFormatting>
  <conditionalFormatting sqref="AI548">
    <cfRule type="expression" dxfId="315" priority="361">
      <formula>IF(RIGHT(TEXT(AI548,"0.#"),1)=".",FALSE,TRUE)</formula>
    </cfRule>
    <cfRule type="expression" dxfId="314" priority="362">
      <formula>IF(RIGHT(TEXT(AI548,"0.#"),1)=".",TRUE,FALSE)</formula>
    </cfRule>
  </conditionalFormatting>
  <conditionalFormatting sqref="AI546">
    <cfRule type="expression" dxfId="313" priority="365">
      <formula>IF(RIGHT(TEXT(AI546,"0.#"),1)=".",FALSE,TRUE)</formula>
    </cfRule>
    <cfRule type="expression" dxfId="312" priority="366">
      <formula>IF(RIGHT(TEXT(AI546,"0.#"),1)=".",TRUE,FALSE)</formula>
    </cfRule>
  </conditionalFormatting>
  <conditionalFormatting sqref="AI547">
    <cfRule type="expression" dxfId="311" priority="363">
      <formula>IF(RIGHT(TEXT(AI547,"0.#"),1)=".",FALSE,TRUE)</formula>
    </cfRule>
    <cfRule type="expression" dxfId="310" priority="364">
      <formula>IF(RIGHT(TEXT(AI547,"0.#"),1)=".",TRUE,FALSE)</formula>
    </cfRule>
  </conditionalFormatting>
  <conditionalFormatting sqref="AM553">
    <cfRule type="expression" dxfId="309" priority="355">
      <formula>IF(RIGHT(TEXT(AM553,"0.#"),1)=".",FALSE,TRUE)</formula>
    </cfRule>
    <cfRule type="expression" dxfId="308" priority="356">
      <formula>IF(RIGHT(TEXT(AM553,"0.#"),1)=".",TRUE,FALSE)</formula>
    </cfRule>
  </conditionalFormatting>
  <conditionalFormatting sqref="AM551">
    <cfRule type="expression" dxfId="307" priority="359">
      <formula>IF(RIGHT(TEXT(AM551,"0.#"),1)=".",FALSE,TRUE)</formula>
    </cfRule>
    <cfRule type="expression" dxfId="306" priority="360">
      <formula>IF(RIGHT(TEXT(AM551,"0.#"),1)=".",TRUE,FALSE)</formula>
    </cfRule>
  </conditionalFormatting>
  <conditionalFormatting sqref="AM552">
    <cfRule type="expression" dxfId="305" priority="357">
      <formula>IF(RIGHT(TEXT(AM552,"0.#"),1)=".",FALSE,TRUE)</formula>
    </cfRule>
    <cfRule type="expression" dxfId="304" priority="358">
      <formula>IF(RIGHT(TEXT(AM552,"0.#"),1)=".",TRUE,FALSE)</formula>
    </cfRule>
  </conditionalFormatting>
  <conditionalFormatting sqref="AI553">
    <cfRule type="expression" dxfId="303" priority="349">
      <formula>IF(RIGHT(TEXT(AI553,"0.#"),1)=".",FALSE,TRUE)</formula>
    </cfRule>
    <cfRule type="expression" dxfId="302" priority="350">
      <formula>IF(RIGHT(TEXT(AI553,"0.#"),1)=".",TRUE,FALSE)</formula>
    </cfRule>
  </conditionalFormatting>
  <conditionalFormatting sqref="AI551">
    <cfRule type="expression" dxfId="301" priority="353">
      <formula>IF(RIGHT(TEXT(AI551,"0.#"),1)=".",FALSE,TRUE)</formula>
    </cfRule>
    <cfRule type="expression" dxfId="300" priority="354">
      <formula>IF(RIGHT(TEXT(AI551,"0.#"),1)=".",TRUE,FALSE)</formula>
    </cfRule>
  </conditionalFormatting>
  <conditionalFormatting sqref="AI552">
    <cfRule type="expression" dxfId="299" priority="351">
      <formula>IF(RIGHT(TEXT(AI552,"0.#"),1)=".",FALSE,TRUE)</formula>
    </cfRule>
    <cfRule type="expression" dxfId="298" priority="352">
      <formula>IF(RIGHT(TEXT(AI552,"0.#"),1)=".",TRUE,FALSE)</formula>
    </cfRule>
  </conditionalFormatting>
  <conditionalFormatting sqref="AM558">
    <cfRule type="expression" dxfId="297" priority="343">
      <formula>IF(RIGHT(TEXT(AM558,"0.#"),1)=".",FALSE,TRUE)</formula>
    </cfRule>
    <cfRule type="expression" dxfId="296" priority="344">
      <formula>IF(RIGHT(TEXT(AM558,"0.#"),1)=".",TRUE,FALSE)</formula>
    </cfRule>
  </conditionalFormatting>
  <conditionalFormatting sqref="AM556">
    <cfRule type="expression" dxfId="295" priority="347">
      <formula>IF(RIGHT(TEXT(AM556,"0.#"),1)=".",FALSE,TRUE)</formula>
    </cfRule>
    <cfRule type="expression" dxfId="294" priority="348">
      <formula>IF(RIGHT(TEXT(AM556,"0.#"),1)=".",TRUE,FALSE)</formula>
    </cfRule>
  </conditionalFormatting>
  <conditionalFormatting sqref="AM557">
    <cfRule type="expression" dxfId="293" priority="345">
      <formula>IF(RIGHT(TEXT(AM557,"0.#"),1)=".",FALSE,TRUE)</formula>
    </cfRule>
    <cfRule type="expression" dxfId="292" priority="346">
      <formula>IF(RIGHT(TEXT(AM557,"0.#"),1)=".",TRUE,FALSE)</formula>
    </cfRule>
  </conditionalFormatting>
  <conditionalFormatting sqref="AI558">
    <cfRule type="expression" dxfId="291" priority="337">
      <formula>IF(RIGHT(TEXT(AI558,"0.#"),1)=".",FALSE,TRUE)</formula>
    </cfRule>
    <cfRule type="expression" dxfId="290" priority="338">
      <formula>IF(RIGHT(TEXT(AI558,"0.#"),1)=".",TRUE,FALSE)</formula>
    </cfRule>
  </conditionalFormatting>
  <conditionalFormatting sqref="AI556">
    <cfRule type="expression" dxfId="289" priority="341">
      <formula>IF(RIGHT(TEXT(AI556,"0.#"),1)=".",FALSE,TRUE)</formula>
    </cfRule>
    <cfRule type="expression" dxfId="288" priority="342">
      <formula>IF(RIGHT(TEXT(AI556,"0.#"),1)=".",TRUE,FALSE)</formula>
    </cfRule>
  </conditionalFormatting>
  <conditionalFormatting sqref="AI557">
    <cfRule type="expression" dxfId="287" priority="339">
      <formula>IF(RIGHT(TEXT(AI557,"0.#"),1)=".",FALSE,TRUE)</formula>
    </cfRule>
    <cfRule type="expression" dxfId="286" priority="340">
      <formula>IF(RIGHT(TEXT(AI557,"0.#"),1)=".",TRUE,FALSE)</formula>
    </cfRule>
  </conditionalFormatting>
  <conditionalFormatting sqref="AM563">
    <cfRule type="expression" dxfId="285" priority="331">
      <formula>IF(RIGHT(TEXT(AM563,"0.#"),1)=".",FALSE,TRUE)</formula>
    </cfRule>
    <cfRule type="expression" dxfId="284" priority="332">
      <formula>IF(RIGHT(TEXT(AM563,"0.#"),1)=".",TRUE,FALSE)</formula>
    </cfRule>
  </conditionalFormatting>
  <conditionalFormatting sqref="AM561">
    <cfRule type="expression" dxfId="283" priority="335">
      <formula>IF(RIGHT(TEXT(AM561,"0.#"),1)=".",FALSE,TRUE)</formula>
    </cfRule>
    <cfRule type="expression" dxfId="282" priority="336">
      <formula>IF(RIGHT(TEXT(AM561,"0.#"),1)=".",TRUE,FALSE)</formula>
    </cfRule>
  </conditionalFormatting>
  <conditionalFormatting sqref="AM562">
    <cfRule type="expression" dxfId="281" priority="333">
      <formula>IF(RIGHT(TEXT(AM562,"0.#"),1)=".",FALSE,TRUE)</formula>
    </cfRule>
    <cfRule type="expression" dxfId="280" priority="334">
      <formula>IF(RIGHT(TEXT(AM562,"0.#"),1)=".",TRUE,FALSE)</formula>
    </cfRule>
  </conditionalFormatting>
  <conditionalFormatting sqref="AI563">
    <cfRule type="expression" dxfId="279" priority="325">
      <formula>IF(RIGHT(TEXT(AI563,"0.#"),1)=".",FALSE,TRUE)</formula>
    </cfRule>
    <cfRule type="expression" dxfId="278" priority="326">
      <formula>IF(RIGHT(TEXT(AI563,"0.#"),1)=".",TRUE,FALSE)</formula>
    </cfRule>
  </conditionalFormatting>
  <conditionalFormatting sqref="AI561">
    <cfRule type="expression" dxfId="277" priority="329">
      <formula>IF(RIGHT(TEXT(AI561,"0.#"),1)=".",FALSE,TRUE)</formula>
    </cfRule>
    <cfRule type="expression" dxfId="276" priority="330">
      <formula>IF(RIGHT(TEXT(AI561,"0.#"),1)=".",TRUE,FALSE)</formula>
    </cfRule>
  </conditionalFormatting>
  <conditionalFormatting sqref="AI562">
    <cfRule type="expression" dxfId="275" priority="327">
      <formula>IF(RIGHT(TEXT(AI562,"0.#"),1)=".",FALSE,TRUE)</formula>
    </cfRule>
    <cfRule type="expression" dxfId="274" priority="328">
      <formula>IF(RIGHT(TEXT(AI562,"0.#"),1)=".",TRUE,FALSE)</formula>
    </cfRule>
  </conditionalFormatting>
  <conditionalFormatting sqref="AM597">
    <cfRule type="expression" dxfId="273" priority="283">
      <formula>IF(RIGHT(TEXT(AM597,"0.#"),1)=".",FALSE,TRUE)</formula>
    </cfRule>
    <cfRule type="expression" dxfId="272" priority="284">
      <formula>IF(RIGHT(TEXT(AM597,"0.#"),1)=".",TRUE,FALSE)</formula>
    </cfRule>
  </conditionalFormatting>
  <conditionalFormatting sqref="AM595">
    <cfRule type="expression" dxfId="271" priority="287">
      <formula>IF(RIGHT(TEXT(AM595,"0.#"),1)=".",FALSE,TRUE)</formula>
    </cfRule>
    <cfRule type="expression" dxfId="270" priority="288">
      <formula>IF(RIGHT(TEXT(AM595,"0.#"),1)=".",TRUE,FALSE)</formula>
    </cfRule>
  </conditionalFormatting>
  <conditionalFormatting sqref="AM596">
    <cfRule type="expression" dxfId="269" priority="285">
      <formula>IF(RIGHT(TEXT(AM596,"0.#"),1)=".",FALSE,TRUE)</formula>
    </cfRule>
    <cfRule type="expression" dxfId="268" priority="286">
      <formula>IF(RIGHT(TEXT(AM596,"0.#"),1)=".",TRUE,FALSE)</formula>
    </cfRule>
  </conditionalFormatting>
  <conditionalFormatting sqref="AI597">
    <cfRule type="expression" dxfId="267" priority="277">
      <formula>IF(RIGHT(TEXT(AI597,"0.#"),1)=".",FALSE,TRUE)</formula>
    </cfRule>
    <cfRule type="expression" dxfId="266" priority="278">
      <formula>IF(RIGHT(TEXT(AI597,"0.#"),1)=".",TRUE,FALSE)</formula>
    </cfRule>
  </conditionalFormatting>
  <conditionalFormatting sqref="AI595">
    <cfRule type="expression" dxfId="265" priority="281">
      <formula>IF(RIGHT(TEXT(AI595,"0.#"),1)=".",FALSE,TRUE)</formula>
    </cfRule>
    <cfRule type="expression" dxfId="264" priority="282">
      <formula>IF(RIGHT(TEXT(AI595,"0.#"),1)=".",TRUE,FALSE)</formula>
    </cfRule>
  </conditionalFormatting>
  <conditionalFormatting sqref="AI596">
    <cfRule type="expression" dxfId="263" priority="279">
      <formula>IF(RIGHT(TEXT(AI596,"0.#"),1)=".",FALSE,TRUE)</formula>
    </cfRule>
    <cfRule type="expression" dxfId="262" priority="280">
      <formula>IF(RIGHT(TEXT(AI596,"0.#"),1)=".",TRUE,FALSE)</formula>
    </cfRule>
  </conditionalFormatting>
  <conditionalFormatting sqref="AM622">
    <cfRule type="expression" dxfId="261" priority="271">
      <formula>IF(RIGHT(TEXT(AM622,"0.#"),1)=".",FALSE,TRUE)</formula>
    </cfRule>
    <cfRule type="expression" dxfId="260" priority="272">
      <formula>IF(RIGHT(TEXT(AM622,"0.#"),1)=".",TRUE,FALSE)</formula>
    </cfRule>
  </conditionalFormatting>
  <conditionalFormatting sqref="AM620">
    <cfRule type="expression" dxfId="259" priority="275">
      <formula>IF(RIGHT(TEXT(AM620,"0.#"),1)=".",FALSE,TRUE)</formula>
    </cfRule>
    <cfRule type="expression" dxfId="258" priority="276">
      <formula>IF(RIGHT(TEXT(AM620,"0.#"),1)=".",TRUE,FALSE)</formula>
    </cfRule>
  </conditionalFormatting>
  <conditionalFormatting sqref="AM621">
    <cfRule type="expression" dxfId="257" priority="273">
      <formula>IF(RIGHT(TEXT(AM621,"0.#"),1)=".",FALSE,TRUE)</formula>
    </cfRule>
    <cfRule type="expression" dxfId="256" priority="274">
      <formula>IF(RIGHT(TEXT(AM621,"0.#"),1)=".",TRUE,FALSE)</formula>
    </cfRule>
  </conditionalFormatting>
  <conditionalFormatting sqref="AI622">
    <cfRule type="expression" dxfId="255" priority="265">
      <formula>IF(RIGHT(TEXT(AI622,"0.#"),1)=".",FALSE,TRUE)</formula>
    </cfRule>
    <cfRule type="expression" dxfId="254" priority="266">
      <formula>IF(RIGHT(TEXT(AI622,"0.#"),1)=".",TRUE,FALSE)</formula>
    </cfRule>
  </conditionalFormatting>
  <conditionalFormatting sqref="AI620">
    <cfRule type="expression" dxfId="253" priority="269">
      <formula>IF(RIGHT(TEXT(AI620,"0.#"),1)=".",FALSE,TRUE)</formula>
    </cfRule>
    <cfRule type="expression" dxfId="252" priority="270">
      <formula>IF(RIGHT(TEXT(AI620,"0.#"),1)=".",TRUE,FALSE)</formula>
    </cfRule>
  </conditionalFormatting>
  <conditionalFormatting sqref="AI621">
    <cfRule type="expression" dxfId="251" priority="267">
      <formula>IF(RIGHT(TEXT(AI621,"0.#"),1)=".",FALSE,TRUE)</formula>
    </cfRule>
    <cfRule type="expression" dxfId="250" priority="268">
      <formula>IF(RIGHT(TEXT(AI621,"0.#"),1)=".",TRUE,FALSE)</formula>
    </cfRule>
  </conditionalFormatting>
  <conditionalFormatting sqref="AM627">
    <cfRule type="expression" dxfId="249" priority="211">
      <formula>IF(RIGHT(TEXT(AM627,"0.#"),1)=".",FALSE,TRUE)</formula>
    </cfRule>
    <cfRule type="expression" dxfId="248" priority="212">
      <formula>IF(RIGHT(TEXT(AM627,"0.#"),1)=".",TRUE,FALSE)</formula>
    </cfRule>
  </conditionalFormatting>
  <conditionalFormatting sqref="AM625">
    <cfRule type="expression" dxfId="247" priority="215">
      <formula>IF(RIGHT(TEXT(AM625,"0.#"),1)=".",FALSE,TRUE)</formula>
    </cfRule>
    <cfRule type="expression" dxfId="246" priority="216">
      <formula>IF(RIGHT(TEXT(AM625,"0.#"),1)=".",TRUE,FALSE)</formula>
    </cfRule>
  </conditionalFormatting>
  <conditionalFormatting sqref="AM626">
    <cfRule type="expression" dxfId="245" priority="213">
      <formula>IF(RIGHT(TEXT(AM626,"0.#"),1)=".",FALSE,TRUE)</formula>
    </cfRule>
    <cfRule type="expression" dxfId="244" priority="214">
      <formula>IF(RIGHT(TEXT(AM626,"0.#"),1)=".",TRUE,FALSE)</formula>
    </cfRule>
  </conditionalFormatting>
  <conditionalFormatting sqref="AI627">
    <cfRule type="expression" dxfId="243" priority="205">
      <formula>IF(RIGHT(TEXT(AI627,"0.#"),1)=".",FALSE,TRUE)</formula>
    </cfRule>
    <cfRule type="expression" dxfId="242" priority="206">
      <formula>IF(RIGHT(TEXT(AI627,"0.#"),1)=".",TRUE,FALSE)</formula>
    </cfRule>
  </conditionalFormatting>
  <conditionalFormatting sqref="AI625">
    <cfRule type="expression" dxfId="241" priority="209">
      <formula>IF(RIGHT(TEXT(AI625,"0.#"),1)=".",FALSE,TRUE)</formula>
    </cfRule>
    <cfRule type="expression" dxfId="240" priority="210">
      <formula>IF(RIGHT(TEXT(AI625,"0.#"),1)=".",TRUE,FALSE)</formula>
    </cfRule>
  </conditionalFormatting>
  <conditionalFormatting sqref="AI626">
    <cfRule type="expression" dxfId="239" priority="207">
      <formula>IF(RIGHT(TEXT(AI626,"0.#"),1)=".",FALSE,TRUE)</formula>
    </cfRule>
    <cfRule type="expression" dxfId="238" priority="208">
      <formula>IF(RIGHT(TEXT(AI626,"0.#"),1)=".",TRUE,FALSE)</formula>
    </cfRule>
  </conditionalFormatting>
  <conditionalFormatting sqref="AM632">
    <cfRule type="expression" dxfId="237" priority="199">
      <formula>IF(RIGHT(TEXT(AM632,"0.#"),1)=".",FALSE,TRUE)</formula>
    </cfRule>
    <cfRule type="expression" dxfId="236" priority="200">
      <formula>IF(RIGHT(TEXT(AM632,"0.#"),1)=".",TRUE,FALSE)</formula>
    </cfRule>
  </conditionalFormatting>
  <conditionalFormatting sqref="AM630">
    <cfRule type="expression" dxfId="235" priority="203">
      <formula>IF(RIGHT(TEXT(AM630,"0.#"),1)=".",FALSE,TRUE)</formula>
    </cfRule>
    <cfRule type="expression" dxfId="234" priority="204">
      <formula>IF(RIGHT(TEXT(AM630,"0.#"),1)=".",TRUE,FALSE)</formula>
    </cfRule>
  </conditionalFormatting>
  <conditionalFormatting sqref="AM631">
    <cfRule type="expression" dxfId="233" priority="201">
      <formula>IF(RIGHT(TEXT(AM631,"0.#"),1)=".",FALSE,TRUE)</formula>
    </cfRule>
    <cfRule type="expression" dxfId="232" priority="202">
      <formula>IF(RIGHT(TEXT(AM631,"0.#"),1)=".",TRUE,FALSE)</formula>
    </cfRule>
  </conditionalFormatting>
  <conditionalFormatting sqref="AI632">
    <cfRule type="expression" dxfId="231" priority="193">
      <formula>IF(RIGHT(TEXT(AI632,"0.#"),1)=".",FALSE,TRUE)</formula>
    </cfRule>
    <cfRule type="expression" dxfId="230" priority="194">
      <formula>IF(RIGHT(TEXT(AI632,"0.#"),1)=".",TRUE,FALSE)</formula>
    </cfRule>
  </conditionalFormatting>
  <conditionalFormatting sqref="AI630">
    <cfRule type="expression" dxfId="229" priority="197">
      <formula>IF(RIGHT(TEXT(AI630,"0.#"),1)=".",FALSE,TRUE)</formula>
    </cfRule>
    <cfRule type="expression" dxfId="228" priority="198">
      <formula>IF(RIGHT(TEXT(AI630,"0.#"),1)=".",TRUE,FALSE)</formula>
    </cfRule>
  </conditionalFormatting>
  <conditionalFormatting sqref="AI631">
    <cfRule type="expression" dxfId="227" priority="195">
      <formula>IF(RIGHT(TEXT(AI631,"0.#"),1)=".",FALSE,TRUE)</formula>
    </cfRule>
    <cfRule type="expression" dxfId="226" priority="196">
      <formula>IF(RIGHT(TEXT(AI631,"0.#"),1)=".",TRUE,FALSE)</formula>
    </cfRule>
  </conditionalFormatting>
  <conditionalFormatting sqref="AM637">
    <cfRule type="expression" dxfId="225" priority="187">
      <formula>IF(RIGHT(TEXT(AM637,"0.#"),1)=".",FALSE,TRUE)</formula>
    </cfRule>
    <cfRule type="expression" dxfId="224" priority="188">
      <formula>IF(RIGHT(TEXT(AM637,"0.#"),1)=".",TRUE,FALSE)</formula>
    </cfRule>
  </conditionalFormatting>
  <conditionalFormatting sqref="AM635">
    <cfRule type="expression" dxfId="223" priority="191">
      <formula>IF(RIGHT(TEXT(AM635,"0.#"),1)=".",FALSE,TRUE)</formula>
    </cfRule>
    <cfRule type="expression" dxfId="222" priority="192">
      <formula>IF(RIGHT(TEXT(AM635,"0.#"),1)=".",TRUE,FALSE)</formula>
    </cfRule>
  </conditionalFormatting>
  <conditionalFormatting sqref="AM636">
    <cfRule type="expression" dxfId="221" priority="189">
      <formula>IF(RIGHT(TEXT(AM636,"0.#"),1)=".",FALSE,TRUE)</formula>
    </cfRule>
    <cfRule type="expression" dxfId="220" priority="190">
      <formula>IF(RIGHT(TEXT(AM636,"0.#"),1)=".",TRUE,FALSE)</formula>
    </cfRule>
  </conditionalFormatting>
  <conditionalFormatting sqref="AI637">
    <cfRule type="expression" dxfId="219" priority="181">
      <formula>IF(RIGHT(TEXT(AI637,"0.#"),1)=".",FALSE,TRUE)</formula>
    </cfRule>
    <cfRule type="expression" dxfId="218" priority="182">
      <formula>IF(RIGHT(TEXT(AI637,"0.#"),1)=".",TRUE,FALSE)</formula>
    </cfRule>
  </conditionalFormatting>
  <conditionalFormatting sqref="AI635">
    <cfRule type="expression" dxfId="217" priority="185">
      <formula>IF(RIGHT(TEXT(AI635,"0.#"),1)=".",FALSE,TRUE)</formula>
    </cfRule>
    <cfRule type="expression" dxfId="216" priority="186">
      <formula>IF(RIGHT(TEXT(AI635,"0.#"),1)=".",TRUE,FALSE)</formula>
    </cfRule>
  </conditionalFormatting>
  <conditionalFormatting sqref="AI636">
    <cfRule type="expression" dxfId="215" priority="183">
      <formula>IF(RIGHT(TEXT(AI636,"0.#"),1)=".",FALSE,TRUE)</formula>
    </cfRule>
    <cfRule type="expression" dxfId="214" priority="184">
      <formula>IF(RIGHT(TEXT(AI636,"0.#"),1)=".",TRUE,FALSE)</formula>
    </cfRule>
  </conditionalFormatting>
  <conditionalFormatting sqref="AM602">
    <cfRule type="expression" dxfId="213" priority="259">
      <formula>IF(RIGHT(TEXT(AM602,"0.#"),1)=".",FALSE,TRUE)</formula>
    </cfRule>
    <cfRule type="expression" dxfId="212" priority="260">
      <formula>IF(RIGHT(TEXT(AM602,"0.#"),1)=".",TRUE,FALSE)</formula>
    </cfRule>
  </conditionalFormatting>
  <conditionalFormatting sqref="AM600">
    <cfRule type="expression" dxfId="211" priority="263">
      <formula>IF(RIGHT(TEXT(AM600,"0.#"),1)=".",FALSE,TRUE)</formula>
    </cfRule>
    <cfRule type="expression" dxfId="210" priority="264">
      <formula>IF(RIGHT(TEXT(AM600,"0.#"),1)=".",TRUE,FALSE)</formula>
    </cfRule>
  </conditionalFormatting>
  <conditionalFormatting sqref="AM601">
    <cfRule type="expression" dxfId="209" priority="261">
      <formula>IF(RIGHT(TEXT(AM601,"0.#"),1)=".",FALSE,TRUE)</formula>
    </cfRule>
    <cfRule type="expression" dxfId="208" priority="262">
      <formula>IF(RIGHT(TEXT(AM601,"0.#"),1)=".",TRUE,FALSE)</formula>
    </cfRule>
  </conditionalFormatting>
  <conditionalFormatting sqref="AI602">
    <cfRule type="expression" dxfId="207" priority="253">
      <formula>IF(RIGHT(TEXT(AI602,"0.#"),1)=".",FALSE,TRUE)</formula>
    </cfRule>
    <cfRule type="expression" dxfId="206" priority="254">
      <formula>IF(RIGHT(TEXT(AI602,"0.#"),1)=".",TRUE,FALSE)</formula>
    </cfRule>
  </conditionalFormatting>
  <conditionalFormatting sqref="AI600">
    <cfRule type="expression" dxfId="205" priority="257">
      <formula>IF(RIGHT(TEXT(AI600,"0.#"),1)=".",FALSE,TRUE)</formula>
    </cfRule>
    <cfRule type="expression" dxfId="204" priority="258">
      <formula>IF(RIGHT(TEXT(AI600,"0.#"),1)=".",TRUE,FALSE)</formula>
    </cfRule>
  </conditionalFormatting>
  <conditionalFormatting sqref="AI601">
    <cfRule type="expression" dxfId="203" priority="255">
      <formula>IF(RIGHT(TEXT(AI601,"0.#"),1)=".",FALSE,TRUE)</formula>
    </cfRule>
    <cfRule type="expression" dxfId="202" priority="256">
      <formula>IF(RIGHT(TEXT(AI601,"0.#"),1)=".",TRUE,FALSE)</formula>
    </cfRule>
  </conditionalFormatting>
  <conditionalFormatting sqref="AM607">
    <cfRule type="expression" dxfId="201" priority="247">
      <formula>IF(RIGHT(TEXT(AM607,"0.#"),1)=".",FALSE,TRUE)</formula>
    </cfRule>
    <cfRule type="expression" dxfId="200" priority="248">
      <formula>IF(RIGHT(TEXT(AM607,"0.#"),1)=".",TRUE,FALSE)</formula>
    </cfRule>
  </conditionalFormatting>
  <conditionalFormatting sqref="AM605">
    <cfRule type="expression" dxfId="199" priority="251">
      <formula>IF(RIGHT(TEXT(AM605,"0.#"),1)=".",FALSE,TRUE)</formula>
    </cfRule>
    <cfRule type="expression" dxfId="198" priority="252">
      <formula>IF(RIGHT(TEXT(AM605,"0.#"),1)=".",TRUE,FALSE)</formula>
    </cfRule>
  </conditionalFormatting>
  <conditionalFormatting sqref="AM606">
    <cfRule type="expression" dxfId="197" priority="249">
      <formula>IF(RIGHT(TEXT(AM606,"0.#"),1)=".",FALSE,TRUE)</formula>
    </cfRule>
    <cfRule type="expression" dxfId="196" priority="250">
      <formula>IF(RIGHT(TEXT(AM606,"0.#"),1)=".",TRUE,FALSE)</formula>
    </cfRule>
  </conditionalFormatting>
  <conditionalFormatting sqref="AI607">
    <cfRule type="expression" dxfId="195" priority="241">
      <formula>IF(RIGHT(TEXT(AI607,"0.#"),1)=".",FALSE,TRUE)</formula>
    </cfRule>
    <cfRule type="expression" dxfId="194" priority="242">
      <formula>IF(RIGHT(TEXT(AI607,"0.#"),1)=".",TRUE,FALSE)</formula>
    </cfRule>
  </conditionalFormatting>
  <conditionalFormatting sqref="AI605">
    <cfRule type="expression" dxfId="193" priority="245">
      <formula>IF(RIGHT(TEXT(AI605,"0.#"),1)=".",FALSE,TRUE)</formula>
    </cfRule>
    <cfRule type="expression" dxfId="192" priority="246">
      <formula>IF(RIGHT(TEXT(AI605,"0.#"),1)=".",TRUE,FALSE)</formula>
    </cfRule>
  </conditionalFormatting>
  <conditionalFormatting sqref="AI606">
    <cfRule type="expression" dxfId="191" priority="243">
      <formula>IF(RIGHT(TEXT(AI606,"0.#"),1)=".",FALSE,TRUE)</formula>
    </cfRule>
    <cfRule type="expression" dxfId="190" priority="244">
      <formula>IF(RIGHT(TEXT(AI606,"0.#"),1)=".",TRUE,FALSE)</formula>
    </cfRule>
  </conditionalFormatting>
  <conditionalFormatting sqref="AM612">
    <cfRule type="expression" dxfId="189" priority="235">
      <formula>IF(RIGHT(TEXT(AM612,"0.#"),1)=".",FALSE,TRUE)</formula>
    </cfRule>
    <cfRule type="expression" dxfId="188" priority="236">
      <formula>IF(RIGHT(TEXT(AM612,"0.#"),1)=".",TRUE,FALSE)</formula>
    </cfRule>
  </conditionalFormatting>
  <conditionalFormatting sqref="AM610">
    <cfRule type="expression" dxfId="187" priority="239">
      <formula>IF(RIGHT(TEXT(AM610,"0.#"),1)=".",FALSE,TRUE)</formula>
    </cfRule>
    <cfRule type="expression" dxfId="186" priority="240">
      <formula>IF(RIGHT(TEXT(AM610,"0.#"),1)=".",TRUE,FALSE)</formula>
    </cfRule>
  </conditionalFormatting>
  <conditionalFormatting sqref="AM611">
    <cfRule type="expression" dxfId="185" priority="237">
      <formula>IF(RIGHT(TEXT(AM611,"0.#"),1)=".",FALSE,TRUE)</formula>
    </cfRule>
    <cfRule type="expression" dxfId="184" priority="238">
      <formula>IF(RIGHT(TEXT(AM611,"0.#"),1)=".",TRUE,FALSE)</formula>
    </cfRule>
  </conditionalFormatting>
  <conditionalFormatting sqref="AI612">
    <cfRule type="expression" dxfId="183" priority="229">
      <formula>IF(RIGHT(TEXT(AI612,"0.#"),1)=".",FALSE,TRUE)</formula>
    </cfRule>
    <cfRule type="expression" dxfId="182" priority="230">
      <formula>IF(RIGHT(TEXT(AI612,"0.#"),1)=".",TRUE,FALSE)</formula>
    </cfRule>
  </conditionalFormatting>
  <conditionalFormatting sqref="AI610">
    <cfRule type="expression" dxfId="181" priority="233">
      <formula>IF(RIGHT(TEXT(AI610,"0.#"),1)=".",FALSE,TRUE)</formula>
    </cfRule>
    <cfRule type="expression" dxfId="180" priority="234">
      <formula>IF(RIGHT(TEXT(AI610,"0.#"),1)=".",TRUE,FALSE)</formula>
    </cfRule>
  </conditionalFormatting>
  <conditionalFormatting sqref="AI611">
    <cfRule type="expression" dxfId="179" priority="231">
      <formula>IF(RIGHT(TEXT(AI611,"0.#"),1)=".",FALSE,TRUE)</formula>
    </cfRule>
    <cfRule type="expression" dxfId="178" priority="232">
      <formula>IF(RIGHT(TEXT(AI611,"0.#"),1)=".",TRUE,FALSE)</formula>
    </cfRule>
  </conditionalFormatting>
  <conditionalFormatting sqref="AM617">
    <cfRule type="expression" dxfId="177" priority="223">
      <formula>IF(RIGHT(TEXT(AM617,"0.#"),1)=".",FALSE,TRUE)</formula>
    </cfRule>
    <cfRule type="expression" dxfId="176" priority="224">
      <formula>IF(RIGHT(TEXT(AM617,"0.#"),1)=".",TRUE,FALSE)</formula>
    </cfRule>
  </conditionalFormatting>
  <conditionalFormatting sqref="AM615">
    <cfRule type="expression" dxfId="175" priority="227">
      <formula>IF(RIGHT(TEXT(AM615,"0.#"),1)=".",FALSE,TRUE)</formula>
    </cfRule>
    <cfRule type="expression" dxfId="174" priority="228">
      <formula>IF(RIGHT(TEXT(AM615,"0.#"),1)=".",TRUE,FALSE)</formula>
    </cfRule>
  </conditionalFormatting>
  <conditionalFormatting sqref="AM616">
    <cfRule type="expression" dxfId="173" priority="225">
      <formula>IF(RIGHT(TEXT(AM616,"0.#"),1)=".",FALSE,TRUE)</formula>
    </cfRule>
    <cfRule type="expression" dxfId="172" priority="226">
      <formula>IF(RIGHT(TEXT(AM616,"0.#"),1)=".",TRUE,FALSE)</formula>
    </cfRule>
  </conditionalFormatting>
  <conditionalFormatting sqref="AI617">
    <cfRule type="expression" dxfId="171" priority="217">
      <formula>IF(RIGHT(TEXT(AI617,"0.#"),1)=".",FALSE,TRUE)</formula>
    </cfRule>
    <cfRule type="expression" dxfId="170" priority="218">
      <formula>IF(RIGHT(TEXT(AI617,"0.#"),1)=".",TRUE,FALSE)</formula>
    </cfRule>
  </conditionalFormatting>
  <conditionalFormatting sqref="AI615">
    <cfRule type="expression" dxfId="169" priority="221">
      <formula>IF(RIGHT(TEXT(AI615,"0.#"),1)=".",FALSE,TRUE)</formula>
    </cfRule>
    <cfRule type="expression" dxfId="168" priority="222">
      <formula>IF(RIGHT(TEXT(AI615,"0.#"),1)=".",TRUE,FALSE)</formula>
    </cfRule>
  </conditionalFormatting>
  <conditionalFormatting sqref="AI616">
    <cfRule type="expression" dxfId="167" priority="219">
      <formula>IF(RIGHT(TEXT(AI616,"0.#"),1)=".",FALSE,TRUE)</formula>
    </cfRule>
    <cfRule type="expression" dxfId="166" priority="220">
      <formula>IF(RIGHT(TEXT(AI616,"0.#"),1)=".",TRUE,FALSE)</formula>
    </cfRule>
  </conditionalFormatting>
  <conditionalFormatting sqref="AM651">
    <cfRule type="expression" dxfId="165" priority="175">
      <formula>IF(RIGHT(TEXT(AM651,"0.#"),1)=".",FALSE,TRUE)</formula>
    </cfRule>
    <cfRule type="expression" dxfId="164" priority="176">
      <formula>IF(RIGHT(TEXT(AM651,"0.#"),1)=".",TRUE,FALSE)</formula>
    </cfRule>
  </conditionalFormatting>
  <conditionalFormatting sqref="AM649">
    <cfRule type="expression" dxfId="163" priority="179">
      <formula>IF(RIGHT(TEXT(AM649,"0.#"),1)=".",FALSE,TRUE)</formula>
    </cfRule>
    <cfRule type="expression" dxfId="162" priority="180">
      <formula>IF(RIGHT(TEXT(AM649,"0.#"),1)=".",TRUE,FALSE)</formula>
    </cfRule>
  </conditionalFormatting>
  <conditionalFormatting sqref="AM650">
    <cfRule type="expression" dxfId="161" priority="177">
      <formula>IF(RIGHT(TEXT(AM650,"0.#"),1)=".",FALSE,TRUE)</formula>
    </cfRule>
    <cfRule type="expression" dxfId="160" priority="178">
      <formula>IF(RIGHT(TEXT(AM650,"0.#"),1)=".",TRUE,FALSE)</formula>
    </cfRule>
  </conditionalFormatting>
  <conditionalFormatting sqref="AI651">
    <cfRule type="expression" dxfId="159" priority="169">
      <formula>IF(RIGHT(TEXT(AI651,"0.#"),1)=".",FALSE,TRUE)</formula>
    </cfRule>
    <cfRule type="expression" dxfId="158" priority="170">
      <formula>IF(RIGHT(TEXT(AI651,"0.#"),1)=".",TRUE,FALSE)</formula>
    </cfRule>
  </conditionalFormatting>
  <conditionalFormatting sqref="AI649">
    <cfRule type="expression" dxfId="157" priority="173">
      <formula>IF(RIGHT(TEXT(AI649,"0.#"),1)=".",FALSE,TRUE)</formula>
    </cfRule>
    <cfRule type="expression" dxfId="156" priority="174">
      <formula>IF(RIGHT(TEXT(AI649,"0.#"),1)=".",TRUE,FALSE)</formula>
    </cfRule>
  </conditionalFormatting>
  <conditionalFormatting sqref="AI650">
    <cfRule type="expression" dxfId="155" priority="171">
      <formula>IF(RIGHT(TEXT(AI650,"0.#"),1)=".",FALSE,TRUE)</formula>
    </cfRule>
    <cfRule type="expression" dxfId="154" priority="172">
      <formula>IF(RIGHT(TEXT(AI650,"0.#"),1)=".",TRUE,FALSE)</formula>
    </cfRule>
  </conditionalFormatting>
  <conditionalFormatting sqref="AM676">
    <cfRule type="expression" dxfId="153" priority="163">
      <formula>IF(RIGHT(TEXT(AM676,"0.#"),1)=".",FALSE,TRUE)</formula>
    </cfRule>
    <cfRule type="expression" dxfId="152" priority="164">
      <formula>IF(RIGHT(TEXT(AM676,"0.#"),1)=".",TRUE,FALSE)</formula>
    </cfRule>
  </conditionalFormatting>
  <conditionalFormatting sqref="AM674">
    <cfRule type="expression" dxfId="151" priority="167">
      <formula>IF(RIGHT(TEXT(AM674,"0.#"),1)=".",FALSE,TRUE)</formula>
    </cfRule>
    <cfRule type="expression" dxfId="150" priority="168">
      <formula>IF(RIGHT(TEXT(AM674,"0.#"),1)=".",TRUE,FALSE)</formula>
    </cfRule>
  </conditionalFormatting>
  <conditionalFormatting sqref="AM675">
    <cfRule type="expression" dxfId="149" priority="165">
      <formula>IF(RIGHT(TEXT(AM675,"0.#"),1)=".",FALSE,TRUE)</formula>
    </cfRule>
    <cfRule type="expression" dxfId="148" priority="166">
      <formula>IF(RIGHT(TEXT(AM675,"0.#"),1)=".",TRUE,FALSE)</formula>
    </cfRule>
  </conditionalFormatting>
  <conditionalFormatting sqref="AI676">
    <cfRule type="expression" dxfId="147" priority="157">
      <formula>IF(RIGHT(TEXT(AI676,"0.#"),1)=".",FALSE,TRUE)</formula>
    </cfRule>
    <cfRule type="expression" dxfId="146" priority="158">
      <formula>IF(RIGHT(TEXT(AI676,"0.#"),1)=".",TRUE,FALSE)</formula>
    </cfRule>
  </conditionalFormatting>
  <conditionalFormatting sqref="AI674">
    <cfRule type="expression" dxfId="145" priority="161">
      <formula>IF(RIGHT(TEXT(AI674,"0.#"),1)=".",FALSE,TRUE)</formula>
    </cfRule>
    <cfRule type="expression" dxfId="144" priority="162">
      <formula>IF(RIGHT(TEXT(AI674,"0.#"),1)=".",TRUE,FALSE)</formula>
    </cfRule>
  </conditionalFormatting>
  <conditionalFormatting sqref="AI675">
    <cfRule type="expression" dxfId="143" priority="159">
      <formula>IF(RIGHT(TEXT(AI675,"0.#"),1)=".",FALSE,TRUE)</formula>
    </cfRule>
    <cfRule type="expression" dxfId="142" priority="160">
      <formula>IF(RIGHT(TEXT(AI675,"0.#"),1)=".",TRUE,FALSE)</formula>
    </cfRule>
  </conditionalFormatting>
  <conditionalFormatting sqref="AM681">
    <cfRule type="expression" dxfId="141" priority="103">
      <formula>IF(RIGHT(TEXT(AM681,"0.#"),1)=".",FALSE,TRUE)</formula>
    </cfRule>
    <cfRule type="expression" dxfId="140" priority="104">
      <formula>IF(RIGHT(TEXT(AM681,"0.#"),1)=".",TRUE,FALSE)</formula>
    </cfRule>
  </conditionalFormatting>
  <conditionalFormatting sqref="AM679">
    <cfRule type="expression" dxfId="139" priority="107">
      <formula>IF(RIGHT(TEXT(AM679,"0.#"),1)=".",FALSE,TRUE)</formula>
    </cfRule>
    <cfRule type="expression" dxfId="138" priority="108">
      <formula>IF(RIGHT(TEXT(AM679,"0.#"),1)=".",TRUE,FALSE)</formula>
    </cfRule>
  </conditionalFormatting>
  <conditionalFormatting sqref="AM680">
    <cfRule type="expression" dxfId="137" priority="105">
      <formula>IF(RIGHT(TEXT(AM680,"0.#"),1)=".",FALSE,TRUE)</formula>
    </cfRule>
    <cfRule type="expression" dxfId="136" priority="106">
      <formula>IF(RIGHT(TEXT(AM680,"0.#"),1)=".",TRUE,FALSE)</formula>
    </cfRule>
  </conditionalFormatting>
  <conditionalFormatting sqref="AI681">
    <cfRule type="expression" dxfId="135" priority="97">
      <formula>IF(RIGHT(TEXT(AI681,"0.#"),1)=".",FALSE,TRUE)</formula>
    </cfRule>
    <cfRule type="expression" dxfId="134" priority="98">
      <formula>IF(RIGHT(TEXT(AI681,"0.#"),1)=".",TRUE,FALSE)</formula>
    </cfRule>
  </conditionalFormatting>
  <conditionalFormatting sqref="AI679">
    <cfRule type="expression" dxfId="133" priority="101">
      <formula>IF(RIGHT(TEXT(AI679,"0.#"),1)=".",FALSE,TRUE)</formula>
    </cfRule>
    <cfRule type="expression" dxfId="132" priority="102">
      <formula>IF(RIGHT(TEXT(AI679,"0.#"),1)=".",TRUE,FALSE)</formula>
    </cfRule>
  </conditionalFormatting>
  <conditionalFormatting sqref="AI680">
    <cfRule type="expression" dxfId="131" priority="99">
      <formula>IF(RIGHT(TEXT(AI680,"0.#"),1)=".",FALSE,TRUE)</formula>
    </cfRule>
    <cfRule type="expression" dxfId="130" priority="100">
      <formula>IF(RIGHT(TEXT(AI680,"0.#"),1)=".",TRUE,FALSE)</formula>
    </cfRule>
  </conditionalFormatting>
  <conditionalFormatting sqref="AM686">
    <cfRule type="expression" dxfId="129" priority="91">
      <formula>IF(RIGHT(TEXT(AM686,"0.#"),1)=".",FALSE,TRUE)</formula>
    </cfRule>
    <cfRule type="expression" dxfId="128" priority="92">
      <formula>IF(RIGHT(TEXT(AM686,"0.#"),1)=".",TRUE,FALSE)</formula>
    </cfRule>
  </conditionalFormatting>
  <conditionalFormatting sqref="AM684">
    <cfRule type="expression" dxfId="127" priority="95">
      <formula>IF(RIGHT(TEXT(AM684,"0.#"),1)=".",FALSE,TRUE)</formula>
    </cfRule>
    <cfRule type="expression" dxfId="126" priority="96">
      <formula>IF(RIGHT(TEXT(AM684,"0.#"),1)=".",TRUE,FALSE)</formula>
    </cfRule>
  </conditionalFormatting>
  <conditionalFormatting sqref="AM685">
    <cfRule type="expression" dxfId="125" priority="93">
      <formula>IF(RIGHT(TEXT(AM685,"0.#"),1)=".",FALSE,TRUE)</formula>
    </cfRule>
    <cfRule type="expression" dxfId="124" priority="94">
      <formula>IF(RIGHT(TEXT(AM685,"0.#"),1)=".",TRUE,FALSE)</formula>
    </cfRule>
  </conditionalFormatting>
  <conditionalFormatting sqref="AI686">
    <cfRule type="expression" dxfId="123" priority="85">
      <formula>IF(RIGHT(TEXT(AI686,"0.#"),1)=".",FALSE,TRUE)</formula>
    </cfRule>
    <cfRule type="expression" dxfId="122" priority="86">
      <formula>IF(RIGHT(TEXT(AI686,"0.#"),1)=".",TRUE,FALSE)</formula>
    </cfRule>
  </conditionalFormatting>
  <conditionalFormatting sqref="AI684">
    <cfRule type="expression" dxfId="121" priority="89">
      <formula>IF(RIGHT(TEXT(AI684,"0.#"),1)=".",FALSE,TRUE)</formula>
    </cfRule>
    <cfRule type="expression" dxfId="120" priority="90">
      <formula>IF(RIGHT(TEXT(AI684,"0.#"),1)=".",TRUE,FALSE)</formula>
    </cfRule>
  </conditionalFormatting>
  <conditionalFormatting sqref="AI685">
    <cfRule type="expression" dxfId="119" priority="87">
      <formula>IF(RIGHT(TEXT(AI685,"0.#"),1)=".",FALSE,TRUE)</formula>
    </cfRule>
    <cfRule type="expression" dxfId="118" priority="88">
      <formula>IF(RIGHT(TEXT(AI685,"0.#"),1)=".",TRUE,FALSE)</formula>
    </cfRule>
  </conditionalFormatting>
  <conditionalFormatting sqref="AM691">
    <cfRule type="expression" dxfId="117" priority="79">
      <formula>IF(RIGHT(TEXT(AM691,"0.#"),1)=".",FALSE,TRUE)</formula>
    </cfRule>
    <cfRule type="expression" dxfId="116" priority="80">
      <formula>IF(RIGHT(TEXT(AM691,"0.#"),1)=".",TRUE,FALSE)</formula>
    </cfRule>
  </conditionalFormatting>
  <conditionalFormatting sqref="AM689">
    <cfRule type="expression" dxfId="115" priority="83">
      <formula>IF(RIGHT(TEXT(AM689,"0.#"),1)=".",FALSE,TRUE)</formula>
    </cfRule>
    <cfRule type="expression" dxfId="114" priority="84">
      <formula>IF(RIGHT(TEXT(AM689,"0.#"),1)=".",TRUE,FALSE)</formula>
    </cfRule>
  </conditionalFormatting>
  <conditionalFormatting sqref="AM690">
    <cfRule type="expression" dxfId="113" priority="81">
      <formula>IF(RIGHT(TEXT(AM690,"0.#"),1)=".",FALSE,TRUE)</formula>
    </cfRule>
    <cfRule type="expression" dxfId="112" priority="82">
      <formula>IF(RIGHT(TEXT(AM690,"0.#"),1)=".",TRUE,FALSE)</formula>
    </cfRule>
  </conditionalFormatting>
  <conditionalFormatting sqref="AI691">
    <cfRule type="expression" dxfId="111" priority="73">
      <formula>IF(RIGHT(TEXT(AI691,"0.#"),1)=".",FALSE,TRUE)</formula>
    </cfRule>
    <cfRule type="expression" dxfId="110" priority="74">
      <formula>IF(RIGHT(TEXT(AI691,"0.#"),1)=".",TRUE,FALSE)</formula>
    </cfRule>
  </conditionalFormatting>
  <conditionalFormatting sqref="AI689">
    <cfRule type="expression" dxfId="109" priority="77">
      <formula>IF(RIGHT(TEXT(AI689,"0.#"),1)=".",FALSE,TRUE)</formula>
    </cfRule>
    <cfRule type="expression" dxfId="108" priority="78">
      <formula>IF(RIGHT(TEXT(AI689,"0.#"),1)=".",TRUE,FALSE)</formula>
    </cfRule>
  </conditionalFormatting>
  <conditionalFormatting sqref="AI690">
    <cfRule type="expression" dxfId="107" priority="75">
      <formula>IF(RIGHT(TEXT(AI690,"0.#"),1)=".",FALSE,TRUE)</formula>
    </cfRule>
    <cfRule type="expression" dxfId="106" priority="76">
      <formula>IF(RIGHT(TEXT(AI690,"0.#"),1)=".",TRUE,FALSE)</formula>
    </cfRule>
  </conditionalFormatting>
  <conditionalFormatting sqref="AM656">
    <cfRule type="expression" dxfId="105" priority="151">
      <formula>IF(RIGHT(TEXT(AM656,"0.#"),1)=".",FALSE,TRUE)</formula>
    </cfRule>
    <cfRule type="expression" dxfId="104" priority="152">
      <formula>IF(RIGHT(TEXT(AM656,"0.#"),1)=".",TRUE,FALSE)</formula>
    </cfRule>
  </conditionalFormatting>
  <conditionalFormatting sqref="AM654">
    <cfRule type="expression" dxfId="103" priority="155">
      <formula>IF(RIGHT(TEXT(AM654,"0.#"),1)=".",FALSE,TRUE)</formula>
    </cfRule>
    <cfRule type="expression" dxfId="102" priority="156">
      <formula>IF(RIGHT(TEXT(AM654,"0.#"),1)=".",TRUE,FALSE)</formula>
    </cfRule>
  </conditionalFormatting>
  <conditionalFormatting sqref="AM655">
    <cfRule type="expression" dxfId="101" priority="153">
      <formula>IF(RIGHT(TEXT(AM655,"0.#"),1)=".",FALSE,TRUE)</formula>
    </cfRule>
    <cfRule type="expression" dxfId="100" priority="154">
      <formula>IF(RIGHT(TEXT(AM655,"0.#"),1)=".",TRUE,FALSE)</formula>
    </cfRule>
  </conditionalFormatting>
  <conditionalFormatting sqref="AI656">
    <cfRule type="expression" dxfId="99" priority="145">
      <formula>IF(RIGHT(TEXT(AI656,"0.#"),1)=".",FALSE,TRUE)</formula>
    </cfRule>
    <cfRule type="expression" dxfId="98" priority="146">
      <formula>IF(RIGHT(TEXT(AI656,"0.#"),1)=".",TRUE,FALSE)</formula>
    </cfRule>
  </conditionalFormatting>
  <conditionalFormatting sqref="AI654">
    <cfRule type="expression" dxfId="97" priority="149">
      <formula>IF(RIGHT(TEXT(AI654,"0.#"),1)=".",FALSE,TRUE)</formula>
    </cfRule>
    <cfRule type="expression" dxfId="96" priority="150">
      <formula>IF(RIGHT(TEXT(AI654,"0.#"),1)=".",TRUE,FALSE)</formula>
    </cfRule>
  </conditionalFormatting>
  <conditionalFormatting sqref="AI655">
    <cfRule type="expression" dxfId="95" priority="147">
      <formula>IF(RIGHT(TEXT(AI655,"0.#"),1)=".",FALSE,TRUE)</formula>
    </cfRule>
    <cfRule type="expression" dxfId="94" priority="148">
      <formula>IF(RIGHT(TEXT(AI655,"0.#"),1)=".",TRUE,FALSE)</formula>
    </cfRule>
  </conditionalFormatting>
  <conditionalFormatting sqref="AM661">
    <cfRule type="expression" dxfId="93" priority="139">
      <formula>IF(RIGHT(TEXT(AM661,"0.#"),1)=".",FALSE,TRUE)</formula>
    </cfRule>
    <cfRule type="expression" dxfId="92" priority="140">
      <formula>IF(RIGHT(TEXT(AM661,"0.#"),1)=".",TRUE,FALSE)</formula>
    </cfRule>
  </conditionalFormatting>
  <conditionalFormatting sqref="AM659">
    <cfRule type="expression" dxfId="91" priority="143">
      <formula>IF(RIGHT(TEXT(AM659,"0.#"),1)=".",FALSE,TRUE)</formula>
    </cfRule>
    <cfRule type="expression" dxfId="90" priority="144">
      <formula>IF(RIGHT(TEXT(AM659,"0.#"),1)=".",TRUE,FALSE)</formula>
    </cfRule>
  </conditionalFormatting>
  <conditionalFormatting sqref="AM660">
    <cfRule type="expression" dxfId="89" priority="141">
      <formula>IF(RIGHT(TEXT(AM660,"0.#"),1)=".",FALSE,TRUE)</formula>
    </cfRule>
    <cfRule type="expression" dxfId="88" priority="142">
      <formula>IF(RIGHT(TEXT(AM660,"0.#"),1)=".",TRUE,FALSE)</formula>
    </cfRule>
  </conditionalFormatting>
  <conditionalFormatting sqref="AI661">
    <cfRule type="expression" dxfId="87" priority="133">
      <formula>IF(RIGHT(TEXT(AI661,"0.#"),1)=".",FALSE,TRUE)</formula>
    </cfRule>
    <cfRule type="expression" dxfId="86" priority="134">
      <formula>IF(RIGHT(TEXT(AI661,"0.#"),1)=".",TRUE,FALSE)</formula>
    </cfRule>
  </conditionalFormatting>
  <conditionalFormatting sqref="AI659">
    <cfRule type="expression" dxfId="85" priority="137">
      <formula>IF(RIGHT(TEXT(AI659,"0.#"),1)=".",FALSE,TRUE)</formula>
    </cfRule>
    <cfRule type="expression" dxfId="84" priority="138">
      <formula>IF(RIGHT(TEXT(AI659,"0.#"),1)=".",TRUE,FALSE)</formula>
    </cfRule>
  </conditionalFormatting>
  <conditionalFormatting sqref="AI660">
    <cfRule type="expression" dxfId="83" priority="135">
      <formula>IF(RIGHT(TEXT(AI660,"0.#"),1)=".",FALSE,TRUE)</formula>
    </cfRule>
    <cfRule type="expression" dxfId="82" priority="136">
      <formula>IF(RIGHT(TEXT(AI660,"0.#"),1)=".",TRUE,FALSE)</formula>
    </cfRule>
  </conditionalFormatting>
  <conditionalFormatting sqref="AM666">
    <cfRule type="expression" dxfId="81" priority="127">
      <formula>IF(RIGHT(TEXT(AM666,"0.#"),1)=".",FALSE,TRUE)</formula>
    </cfRule>
    <cfRule type="expression" dxfId="80" priority="128">
      <formula>IF(RIGHT(TEXT(AM666,"0.#"),1)=".",TRUE,FALSE)</formula>
    </cfRule>
  </conditionalFormatting>
  <conditionalFormatting sqref="AM664">
    <cfRule type="expression" dxfId="79" priority="131">
      <formula>IF(RIGHT(TEXT(AM664,"0.#"),1)=".",FALSE,TRUE)</formula>
    </cfRule>
    <cfRule type="expression" dxfId="78" priority="132">
      <formula>IF(RIGHT(TEXT(AM664,"0.#"),1)=".",TRUE,FALSE)</formula>
    </cfRule>
  </conditionalFormatting>
  <conditionalFormatting sqref="AM665">
    <cfRule type="expression" dxfId="77" priority="129">
      <formula>IF(RIGHT(TEXT(AM665,"0.#"),1)=".",FALSE,TRUE)</formula>
    </cfRule>
    <cfRule type="expression" dxfId="76" priority="130">
      <formula>IF(RIGHT(TEXT(AM665,"0.#"),1)=".",TRUE,FALSE)</formula>
    </cfRule>
  </conditionalFormatting>
  <conditionalFormatting sqref="AI666">
    <cfRule type="expression" dxfId="75" priority="121">
      <formula>IF(RIGHT(TEXT(AI666,"0.#"),1)=".",FALSE,TRUE)</formula>
    </cfRule>
    <cfRule type="expression" dxfId="74" priority="122">
      <formula>IF(RIGHT(TEXT(AI666,"0.#"),1)=".",TRUE,FALSE)</formula>
    </cfRule>
  </conditionalFormatting>
  <conditionalFormatting sqref="AI664">
    <cfRule type="expression" dxfId="73" priority="125">
      <formula>IF(RIGHT(TEXT(AI664,"0.#"),1)=".",FALSE,TRUE)</formula>
    </cfRule>
    <cfRule type="expression" dxfId="72" priority="126">
      <formula>IF(RIGHT(TEXT(AI664,"0.#"),1)=".",TRUE,FALSE)</formula>
    </cfRule>
  </conditionalFormatting>
  <conditionalFormatting sqref="AI665">
    <cfRule type="expression" dxfId="71" priority="123">
      <formula>IF(RIGHT(TEXT(AI665,"0.#"),1)=".",FALSE,TRUE)</formula>
    </cfRule>
    <cfRule type="expression" dxfId="70" priority="124">
      <formula>IF(RIGHT(TEXT(AI665,"0.#"),1)=".",TRUE,FALSE)</formula>
    </cfRule>
  </conditionalFormatting>
  <conditionalFormatting sqref="AM671">
    <cfRule type="expression" dxfId="69" priority="115">
      <formula>IF(RIGHT(TEXT(AM671,"0.#"),1)=".",FALSE,TRUE)</formula>
    </cfRule>
    <cfRule type="expression" dxfId="68" priority="116">
      <formula>IF(RIGHT(TEXT(AM671,"0.#"),1)=".",TRUE,FALSE)</formula>
    </cfRule>
  </conditionalFormatting>
  <conditionalFormatting sqref="AM669">
    <cfRule type="expression" dxfId="67" priority="119">
      <formula>IF(RIGHT(TEXT(AM669,"0.#"),1)=".",FALSE,TRUE)</formula>
    </cfRule>
    <cfRule type="expression" dxfId="66" priority="120">
      <formula>IF(RIGHT(TEXT(AM669,"0.#"),1)=".",TRUE,FALSE)</formula>
    </cfRule>
  </conditionalFormatting>
  <conditionalFormatting sqref="AM670">
    <cfRule type="expression" dxfId="65" priority="117">
      <formula>IF(RIGHT(TEXT(AM670,"0.#"),1)=".",FALSE,TRUE)</formula>
    </cfRule>
    <cfRule type="expression" dxfId="64" priority="118">
      <formula>IF(RIGHT(TEXT(AM670,"0.#"),1)=".",TRUE,FALSE)</formula>
    </cfRule>
  </conditionalFormatting>
  <conditionalFormatting sqref="AI671">
    <cfRule type="expression" dxfId="63" priority="109">
      <formula>IF(RIGHT(TEXT(AI671,"0.#"),1)=".",FALSE,TRUE)</formula>
    </cfRule>
    <cfRule type="expression" dxfId="62" priority="110">
      <formula>IF(RIGHT(TEXT(AI671,"0.#"),1)=".",TRUE,FALSE)</formula>
    </cfRule>
  </conditionalFormatting>
  <conditionalFormatting sqref="AI669">
    <cfRule type="expression" dxfId="61" priority="113">
      <formula>IF(RIGHT(TEXT(AI669,"0.#"),1)=".",FALSE,TRUE)</formula>
    </cfRule>
    <cfRule type="expression" dxfId="60" priority="114">
      <formula>IF(RIGHT(TEXT(AI669,"0.#"),1)=".",TRUE,FALSE)</formula>
    </cfRule>
  </conditionalFormatting>
  <conditionalFormatting sqref="AI670">
    <cfRule type="expression" dxfId="59" priority="111">
      <formula>IF(RIGHT(TEXT(AI670,"0.#"),1)=".",FALSE,TRUE)</formula>
    </cfRule>
    <cfRule type="expression" dxfId="58" priority="112">
      <formula>IF(RIGHT(TEXT(AI670,"0.#"),1)=".",TRUE,FALSE)</formula>
    </cfRule>
  </conditionalFormatting>
  <conditionalFormatting sqref="P29:AC29">
    <cfRule type="expression" dxfId="57" priority="71">
      <formula>IF(RIGHT(TEXT(P29,"0.#"),1)=".",FALSE,TRUE)</formula>
    </cfRule>
    <cfRule type="expression" dxfId="56" priority="72">
      <formula>IF(RIGHT(TEXT(P29,"0.#"),1)=".",TRUE,FALSE)</formula>
    </cfRule>
  </conditionalFormatting>
  <conditionalFormatting sqref="W16:AJ16">
    <cfRule type="expression" dxfId="55" priority="69">
      <formula>IF(RIGHT(TEXT(W16,"0.#"),1)=".",FALSE,TRUE)</formula>
    </cfRule>
    <cfRule type="expression" dxfId="54" priority="70">
      <formula>IF(RIGHT(TEXT(W16,"0.#"),1)=".",TRUE,FALSE)</formula>
    </cfRule>
  </conditionalFormatting>
  <conditionalFormatting sqref="AE41">
    <cfRule type="expression" dxfId="53" priority="67">
      <formula>IF(RIGHT(TEXT(AE41,"0.#"),1)=".",FALSE,TRUE)</formula>
    </cfRule>
    <cfRule type="expression" dxfId="52" priority="68">
      <formula>IF(RIGHT(TEXT(AE41,"0.#"),1)=".",TRUE,FALSE)</formula>
    </cfRule>
  </conditionalFormatting>
  <conditionalFormatting sqref="AE40">
    <cfRule type="expression" dxfId="51" priority="65">
      <formula>IF(RIGHT(TEXT(AE40,"0.#"),1)=".",FALSE,TRUE)</formula>
    </cfRule>
    <cfRule type="expression" dxfId="50" priority="66">
      <formula>IF(RIGHT(TEXT(AE40,"0.#"),1)=".",TRUE,FALSE)</formula>
    </cfRule>
  </conditionalFormatting>
  <conditionalFormatting sqref="AE39">
    <cfRule type="expression" dxfId="49" priority="63">
      <formula>IF(RIGHT(TEXT(AE39,"0.#"),1)=".",FALSE,TRUE)</formula>
    </cfRule>
    <cfRule type="expression" dxfId="48" priority="64">
      <formula>IF(RIGHT(TEXT(AE39,"0.#"),1)=".",TRUE,FALSE)</formula>
    </cfRule>
  </conditionalFormatting>
  <conditionalFormatting sqref="AI39">
    <cfRule type="expression" dxfId="47" priority="61">
      <formula>IF(RIGHT(TEXT(AI39,"0.#"),1)=".",FALSE,TRUE)</formula>
    </cfRule>
    <cfRule type="expression" dxfId="46" priority="62">
      <formula>IF(RIGHT(TEXT(AI39,"0.#"),1)=".",TRUE,FALSE)</formula>
    </cfRule>
  </conditionalFormatting>
  <conditionalFormatting sqref="AI40">
    <cfRule type="expression" dxfId="45" priority="59">
      <formula>IF(RIGHT(TEXT(AI40,"0.#"),1)=".",FALSE,TRUE)</formula>
    </cfRule>
    <cfRule type="expression" dxfId="44" priority="60">
      <formula>IF(RIGHT(TEXT(AI40,"0.#"),1)=".",TRUE,FALSE)</formula>
    </cfRule>
  </conditionalFormatting>
  <conditionalFormatting sqref="AI41">
    <cfRule type="expression" dxfId="43" priority="57">
      <formula>IF(RIGHT(TEXT(AI41,"0.#"),1)=".",FALSE,TRUE)</formula>
    </cfRule>
    <cfRule type="expression" dxfId="42" priority="58">
      <formula>IF(RIGHT(TEXT(AI41,"0.#"),1)=".",TRUE,FALSE)</formula>
    </cfRule>
  </conditionalFormatting>
  <conditionalFormatting sqref="AE55">
    <cfRule type="expression" dxfId="41" priority="55">
      <formula>IF(RIGHT(TEXT(AE55,"0.#"),1)=".",FALSE,TRUE)</formula>
    </cfRule>
    <cfRule type="expression" dxfId="40" priority="56">
      <formula>IF(RIGHT(TEXT(AE55,"0.#"),1)=".",TRUE,FALSE)</formula>
    </cfRule>
  </conditionalFormatting>
  <conditionalFormatting sqref="AE54">
    <cfRule type="expression" dxfId="39" priority="53">
      <formula>IF(RIGHT(TEXT(AE54,"0.#"),1)=".",FALSE,TRUE)</formula>
    </cfRule>
    <cfRule type="expression" dxfId="38" priority="54">
      <formula>IF(RIGHT(TEXT(AE54,"0.#"),1)=".",TRUE,FALSE)</formula>
    </cfRule>
  </conditionalFormatting>
  <conditionalFormatting sqref="AE53">
    <cfRule type="expression" dxfId="37" priority="51">
      <formula>IF(RIGHT(TEXT(AE53,"0.#"),1)=".",FALSE,TRUE)</formula>
    </cfRule>
    <cfRule type="expression" dxfId="36" priority="52">
      <formula>IF(RIGHT(TEXT(AE53,"0.#"),1)=".",TRUE,FALSE)</formula>
    </cfRule>
  </conditionalFormatting>
  <conditionalFormatting sqref="AI53">
    <cfRule type="expression" dxfId="35" priority="49">
      <formula>IF(RIGHT(TEXT(AI53,"0.#"),1)=".",FALSE,TRUE)</formula>
    </cfRule>
    <cfRule type="expression" dxfId="34" priority="50">
      <formula>IF(RIGHT(TEXT(AI53,"0.#"),1)=".",TRUE,FALSE)</formula>
    </cfRule>
  </conditionalFormatting>
  <conditionalFormatting sqref="AI54">
    <cfRule type="expression" dxfId="33" priority="47">
      <formula>IF(RIGHT(TEXT(AI54,"0.#"),1)=".",FALSE,TRUE)</formula>
    </cfRule>
    <cfRule type="expression" dxfId="32" priority="48">
      <formula>IF(RIGHT(TEXT(AI54,"0.#"),1)=".",TRUE,FALSE)</formula>
    </cfRule>
  </conditionalFormatting>
  <conditionalFormatting sqref="AE46 AI46">
    <cfRule type="expression" dxfId="31" priority="39">
      <formula>IF(RIGHT(TEXT(AE46,"0.#"),1)=".",FALSE,TRUE)</formula>
    </cfRule>
    <cfRule type="expression" dxfId="30" priority="40">
      <formula>IF(RIGHT(TEXT(AE46,"0.#"),1)=".",TRUE,FALSE)</formula>
    </cfRule>
  </conditionalFormatting>
  <conditionalFormatting sqref="AE48 AI48">
    <cfRule type="expression" dxfId="29" priority="43">
      <formula>IF(RIGHT(TEXT(AE48,"0.#"),1)=".",FALSE,TRUE)</formula>
    </cfRule>
    <cfRule type="expression" dxfId="28" priority="44">
      <formula>IF(RIGHT(TEXT(AE48,"0.#"),1)=".",TRUE,FALSE)</formula>
    </cfRule>
  </conditionalFormatting>
  <conditionalFormatting sqref="AE47 AI47">
    <cfRule type="expression" dxfId="27" priority="41">
      <formula>IF(RIGHT(TEXT(AE47,"0.#"),1)=".",FALSE,TRUE)</formula>
    </cfRule>
    <cfRule type="expression" dxfId="26" priority="42">
      <formula>IF(RIGHT(TEXT(AE47,"0.#"),1)=".",TRUE,FALSE)</formula>
    </cfRule>
  </conditionalFormatting>
  <conditionalFormatting sqref="AE101:AE102">
    <cfRule type="expression" dxfId="25" priority="29">
      <formula>IF(RIGHT(TEXT(AE101,"0.#"),1)=".",FALSE,TRUE)</formula>
    </cfRule>
    <cfRule type="expression" dxfId="24" priority="30">
      <formula>IF(RIGHT(TEXT(AE101,"0.#"),1)=".",TRUE,FALSE)</formula>
    </cfRule>
  </conditionalFormatting>
  <conditionalFormatting sqref="AE116">
    <cfRule type="expression" dxfId="23" priority="27">
      <formula>IF(RIGHT(TEXT(AE116,"0.#"),1)=".",FALSE,TRUE)</formula>
    </cfRule>
    <cfRule type="expression" dxfId="22" priority="28">
      <formula>IF(RIGHT(TEXT(AE116,"0.#"),1)=".",TRUE,FALSE)</formula>
    </cfRule>
  </conditionalFormatting>
  <conditionalFormatting sqref="AE117">
    <cfRule type="expression" dxfId="21" priority="25">
      <formula>IF(RIGHT(TEXT(AE117,"0.#"),1)=".",FALSE,TRUE)</formula>
    </cfRule>
    <cfRule type="expression" dxfId="20" priority="26">
      <formula>IF(RIGHT(TEXT(AE117,"0.#"),1)=".",TRUE,FALSE)</formula>
    </cfRule>
  </conditionalFormatting>
  <conditionalFormatting sqref="AI116">
    <cfRule type="expression" dxfId="19" priority="23">
      <formula>IF(RIGHT(TEXT(AI116,"0.#"),1)=".",FALSE,TRUE)</formula>
    </cfRule>
    <cfRule type="expression" dxfId="18" priority="24">
      <formula>IF(RIGHT(TEXT(AI116,"0.#"),1)=".",TRUE,FALSE)</formula>
    </cfRule>
  </conditionalFormatting>
  <conditionalFormatting sqref="AI117">
    <cfRule type="expression" dxfId="17" priority="21">
      <formula>IF(RIGHT(TEXT(AI117,"0.#"),1)=".",FALSE,TRUE)</formula>
    </cfRule>
    <cfRule type="expression" dxfId="16" priority="22">
      <formula>IF(RIGHT(TEXT(AI117,"0.#"),1)=".",TRUE,FALSE)</formula>
    </cfRule>
  </conditionalFormatting>
  <conditionalFormatting sqref="AE134:AE135">
    <cfRule type="expression" dxfId="15" priority="17">
      <formula>IF(RIGHT(TEXT(AE134,"0.#"),1)=".",FALSE,TRUE)</formula>
    </cfRule>
    <cfRule type="expression" dxfId="14" priority="18">
      <formula>IF(RIGHT(TEXT(AE134,"0.#"),1)=".",TRUE,FALSE)</formula>
    </cfRule>
  </conditionalFormatting>
  <conditionalFormatting sqref="AM41">
    <cfRule type="expression" dxfId="13" priority="15">
      <formula>IF(RIGHT(TEXT(AM41,"0.#"),1)=".",FALSE,TRUE)</formula>
    </cfRule>
    <cfRule type="expression" dxfId="12" priority="16">
      <formula>IF(RIGHT(TEXT(AM41,"0.#"),1)=".",TRUE,FALSE)</formula>
    </cfRule>
  </conditionalFormatting>
  <conditionalFormatting sqref="AM40">
    <cfRule type="expression" dxfId="11" priority="13">
      <formula>IF(RIGHT(TEXT(AM40,"0.#"),1)=".",FALSE,TRUE)</formula>
    </cfRule>
    <cfRule type="expression" dxfId="10" priority="14">
      <formula>IF(RIGHT(TEXT(AM40,"0.#"),1)=".",TRUE,FALSE)</formula>
    </cfRule>
  </conditionalFormatting>
  <conditionalFormatting sqref="AM39">
    <cfRule type="expression" dxfId="9" priority="11">
      <formula>IF(RIGHT(TEXT(AM39,"0.#"),1)=".",FALSE,TRUE)</formula>
    </cfRule>
    <cfRule type="expression" dxfId="8" priority="12">
      <formula>IF(RIGHT(TEXT(AM39,"0.#"),1)=".",TRUE,FALSE)</formula>
    </cfRule>
  </conditionalFormatting>
  <conditionalFormatting sqref="AI55">
    <cfRule type="expression" dxfId="7" priority="9">
      <formula>IF(RIGHT(TEXT(AI55,"0.#"),1)=".",FALSE,TRUE)</formula>
    </cfRule>
    <cfRule type="expression" dxfId="6" priority="10">
      <formula>IF(RIGHT(TEXT(AI55,"0.#"),1)=".",TRUE,FALSE)</formula>
    </cfRule>
  </conditionalFormatting>
  <conditionalFormatting sqref="AI69">
    <cfRule type="expression" dxfId="5" priority="7">
      <formula>IF(RIGHT(TEXT(AI69,"0.#"),1)=".",FALSE,TRUE)</formula>
    </cfRule>
    <cfRule type="expression" dxfId="4" priority="8">
      <formula>IF(RIGHT(TEXT(AI69,"0.#"),1)=".",TRUE,FALSE)</formula>
    </cfRule>
  </conditionalFormatting>
  <conditionalFormatting sqref="AI72">
    <cfRule type="expression" dxfId="3" priority="3">
      <formula>IF(RIGHT(TEXT(AI72,"0.#"),1)=".",FALSE,TRUE)</formula>
    </cfRule>
    <cfRule type="expression" dxfId="2" priority="4">
      <formula>IF(RIGHT(TEXT(AI72,"0.#"),1)=".",TRUE,FALSE)</formula>
    </cfRule>
  </conditionalFormatting>
  <conditionalFormatting sqref="AI134">
    <cfRule type="expression" dxfId="1" priority="1">
      <formula>IF(RIGHT(TEXT(AI134,"0.#"),1)=".",FALSE,TRUE)</formula>
    </cfRule>
    <cfRule type="expression" dxfId="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79" max="49" man="1"/>
    <brk id="699" max="49" man="1"/>
    <brk id="735" max="49" man="1"/>
    <brk id="778" max="49" man="1"/>
    <brk id="831" max="49" man="1"/>
  </rowBreaks>
  <colBreaks count="1" manualBreakCount="1">
    <brk id="6" max="111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25" sqref="C25"/>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
      </c>
      <c r="K9" s="14" t="s">
        <v>227</v>
      </c>
      <c r="L9" s="15" t="s">
        <v>482</v>
      </c>
      <c r="M9" s="13" t="str">
        <f t="shared" si="2"/>
        <v>エネルギー対策</v>
      </c>
      <c r="N9" s="13" t="str">
        <f t="shared" si="6"/>
        <v>エネルギー対策</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369</v>
      </c>
      <c r="B10" s="15"/>
      <c r="C10" s="13" t="str">
        <f t="shared" si="0"/>
        <v/>
      </c>
      <c r="D10" s="13" t="str">
        <f t="shared" si="8"/>
        <v/>
      </c>
      <c r="F10" s="18" t="s">
        <v>234</v>
      </c>
      <c r="G10" s="17" t="s">
        <v>482</v>
      </c>
      <c r="H10" s="13" t="str">
        <f t="shared" si="1"/>
        <v>エネルギー対策特別会計エネルギー需給勘定</v>
      </c>
      <c r="I10" s="13" t="str">
        <f t="shared" si="5"/>
        <v>エネルギー対策特別会計エネルギー需給勘定</v>
      </c>
      <c r="K10" s="14" t="s">
        <v>373</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482</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2019-06-26T06:47:31Z</cp:lastPrinted>
  <dcterms:created xsi:type="dcterms:W3CDTF">2012-03-13T00:50:25Z</dcterms:created>
  <dcterms:modified xsi:type="dcterms:W3CDTF">2019-07-09T14:38:47Z</dcterms:modified>
</cp:coreProperties>
</file>