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ATANA41\AppData\Local\Microsoft\Windows\INetCache\Content.Outlook\S1AI858E\"/>
    </mc:Choice>
  </mc:AlternateContent>
  <bookViews>
    <workbookView xWindow="0" yWindow="0" windowWidth="28776" windowHeight="10236"/>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70" i="3" l="1"/>
  <c r="AU54" i="3" l="1"/>
  <c r="AU40" i="3"/>
  <c r="G53" i="3"/>
  <c r="G46" i="3"/>
  <c r="G39" i="3"/>
  <c r="G32" i="3"/>
  <c r="AM48" i="3" l="1"/>
  <c r="AI70" i="3"/>
  <c r="AI67" i="3"/>
  <c r="AI68" i="3" l="1"/>
  <c r="AM70" i="3"/>
  <c r="AM67" i="3"/>
  <c r="AM68" i="3"/>
  <c r="AI71" i="3"/>
  <c r="AU33" i="3"/>
  <c r="AI40" i="3" l="1"/>
  <c r="AM33" i="3" l="1"/>
  <c r="AM32" i="3"/>
  <c r="AU47" i="3" l="1"/>
  <c r="AQ47" i="3" l="1"/>
  <c r="AQ33" i="3"/>
  <c r="AM71" i="3" l="1"/>
  <c r="AI54" i="3"/>
  <c r="AI53" i="3"/>
  <c r="AM54" i="3"/>
  <c r="W19" i="3"/>
  <c r="AD16" i="3"/>
  <c r="AM116" i="3" l="1"/>
  <c r="AI116" i="3"/>
  <c r="AI72" i="3" l="1"/>
  <c r="AM72" i="3" l="1"/>
  <c r="AI69" i="3"/>
  <c r="AM69" i="3"/>
  <c r="AM55" i="3"/>
  <c r="AI55" i="3" l="1"/>
  <c r="AI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佐藤 佑輔</author>
  </authors>
  <commentList>
    <comment ref="W19" authorId="0" shapeId="0">
      <text>
        <r>
          <rPr>
            <b/>
            <sz val="9"/>
            <color indexed="81"/>
            <rFont val="MS P ゴシック"/>
            <family val="3"/>
            <charset val="128"/>
          </rPr>
          <t>佐藤 佑輔:</t>
        </r>
        <r>
          <rPr>
            <sz val="9"/>
            <color indexed="81"/>
            <rFont val="MS P ゴシック"/>
            <family val="3"/>
            <charset val="128"/>
          </rPr>
          <t xml:space="preserve">
精算額
－繰越額</t>
        </r>
      </text>
    </comment>
    <comment ref="AD19" authorId="0" shapeId="0">
      <text>
        <r>
          <rPr>
            <b/>
            <sz val="9"/>
            <color indexed="81"/>
            <rFont val="MS P ゴシック"/>
            <family val="3"/>
            <charset val="128"/>
          </rPr>
          <t>佐藤 佑輔:</t>
        </r>
        <r>
          <rPr>
            <sz val="9"/>
            <color indexed="81"/>
            <rFont val="MS P ゴシック"/>
            <family val="3"/>
            <charset val="128"/>
          </rPr>
          <t xml:space="preserve">
変更交付決定額
－繰越額</t>
        </r>
      </text>
    </comment>
    <comment ref="AM32" authorId="0" shapeId="0">
      <text>
        <r>
          <rPr>
            <b/>
            <sz val="9"/>
            <color indexed="81"/>
            <rFont val="MS P ゴシック"/>
            <family val="3"/>
            <charset val="128"/>
          </rPr>
          <t>佐藤 佑輔:</t>
        </r>
        <r>
          <rPr>
            <sz val="9"/>
            <color indexed="81"/>
            <rFont val="MS P ゴシック"/>
            <family val="3"/>
            <charset val="128"/>
          </rPr>
          <t xml:space="preserve">
積算上4件で、5,610tCO2の削減を見込んでいたところ、H30で4件採択したため、目標通りの数値となる。</t>
        </r>
      </text>
    </comment>
    <comment ref="AM33" authorId="0" shapeId="0">
      <text>
        <r>
          <rPr>
            <b/>
            <sz val="9"/>
            <color indexed="81"/>
            <rFont val="MS P ゴシック"/>
            <family val="3"/>
            <charset val="128"/>
          </rPr>
          <t>佐藤 佑輔:</t>
        </r>
        <r>
          <rPr>
            <sz val="9"/>
            <color indexed="81"/>
            <rFont val="MS P ゴシック"/>
            <family val="3"/>
            <charset val="128"/>
          </rPr>
          <t xml:space="preserve">
H31概算要求時のCO2削減効果計算ファイルでは、7.6億円の執行額で、1279人　の転換量を想定。
⇒H30予算額は6億円なので、1023人の転換（積算上、4件を想定）
⇒1023人×転換の原単位×法定耐用年数10年
　=5,610ｔCO2</t>
        </r>
      </text>
    </comment>
    <comment ref="AU33" authorId="0" shapeId="0">
      <text>
        <r>
          <rPr>
            <b/>
            <sz val="9"/>
            <color indexed="81"/>
            <rFont val="MS P ゴシック"/>
            <family val="3"/>
            <charset val="128"/>
          </rPr>
          <t>佐藤 佑輔:
5,610×13</t>
        </r>
      </text>
    </comment>
    <comment ref="AI39" authorId="0" shapeId="0">
      <text>
        <r>
          <rPr>
            <b/>
            <sz val="9"/>
            <color indexed="81"/>
            <rFont val="MS P ゴシック"/>
            <family val="3"/>
            <charset val="128"/>
          </rPr>
          <t>佐藤 佑輔:</t>
        </r>
        <r>
          <rPr>
            <sz val="9"/>
            <color indexed="81"/>
            <rFont val="MS P ゴシック"/>
            <family val="3"/>
            <charset val="128"/>
          </rPr>
          <t xml:space="preserve">
（検証評価完了済みの5件の数値＋ハローアイランドの完了報告書の数値）×法定耐用年数</t>
        </r>
      </text>
    </comment>
    <comment ref="AI40" authorId="0" shapeId="0">
      <text>
        <r>
          <rPr>
            <b/>
            <sz val="9"/>
            <color indexed="81"/>
            <rFont val="MS P ゴシック"/>
            <family val="3"/>
            <charset val="128"/>
          </rPr>
          <t>佐藤 佑輔:</t>
        </r>
        <r>
          <rPr>
            <sz val="9"/>
            <color indexed="81"/>
            <rFont val="MS P ゴシック"/>
            <family val="3"/>
            <charset val="128"/>
          </rPr>
          <t xml:space="preserve">
要求時の数値（法定耐用年数考慮）</t>
        </r>
      </text>
    </comment>
    <comment ref="AM46" authorId="0" shapeId="0">
      <text>
        <r>
          <rPr>
            <b/>
            <sz val="9"/>
            <color indexed="81"/>
            <rFont val="MS P ゴシック"/>
            <family val="3"/>
            <charset val="128"/>
          </rPr>
          <t>佐藤 佑輔:</t>
        </r>
        <r>
          <rPr>
            <sz val="9"/>
            <color indexed="81"/>
            <rFont val="MS P ゴシック"/>
            <family val="3"/>
            <charset val="128"/>
          </rPr>
          <t xml:space="preserve">
積算上、14件活動
実際の交付決定は6件
13,416＊6／14＝5,750tCO2</t>
        </r>
      </text>
    </comment>
    <comment ref="AM47" authorId="0" shapeId="0">
      <text>
        <r>
          <rPr>
            <b/>
            <sz val="9"/>
            <color indexed="81"/>
            <rFont val="MS P ゴシック"/>
            <family val="3"/>
            <charset val="128"/>
          </rPr>
          <t>佐藤 佑輔:</t>
        </r>
        <r>
          <rPr>
            <sz val="9"/>
            <color indexed="81"/>
            <rFont val="MS P ゴシック"/>
            <family val="3"/>
            <charset val="128"/>
          </rPr>
          <t xml:space="preserve">
H31概算要求時のCO2削減効果計算ファイルでは、18億円の要求額で、3,718tCO2/年　の削減量を想定。
⇒H30予算額は5億円なので、3,718÷18×5＝1,032tCO2/年
法定耐用年数13年をかけて、13,416tCO2</t>
        </r>
      </text>
    </comment>
    <comment ref="AQ47" authorId="0" shapeId="0">
      <text>
        <r>
          <rPr>
            <b/>
            <sz val="9"/>
            <color indexed="81"/>
            <rFont val="MS P ゴシック"/>
            <family val="3"/>
            <charset val="128"/>
          </rPr>
          <t>佐藤 佑輔:</t>
        </r>
        <r>
          <rPr>
            <sz val="9"/>
            <color indexed="81"/>
            <rFont val="MS P ゴシック"/>
            <family val="3"/>
            <charset val="128"/>
          </rPr>
          <t xml:space="preserve">
H30の実績
＋H30の目標値×4</t>
        </r>
      </text>
    </comment>
    <comment ref="AU47" authorId="0" shapeId="0">
      <text>
        <r>
          <rPr>
            <b/>
            <sz val="9"/>
            <color indexed="81"/>
            <rFont val="MS P ゴシック"/>
            <family val="3"/>
            <charset val="128"/>
          </rPr>
          <t>佐藤 佑輔:
H30の実績
＋H30の目標値×12</t>
        </r>
      </text>
    </comment>
    <comment ref="AM53" authorId="0" shapeId="0">
      <text>
        <r>
          <rPr>
            <b/>
            <sz val="9"/>
            <color indexed="81"/>
            <rFont val="MS P ゴシック"/>
            <family val="3"/>
            <charset val="128"/>
          </rPr>
          <t>佐藤 佑輔:</t>
        </r>
        <r>
          <rPr>
            <sz val="9"/>
            <color indexed="81"/>
            <rFont val="MS P ゴシック"/>
            <family val="3"/>
            <charset val="128"/>
          </rPr>
          <t xml:space="preserve">
検証評価値＋完了報告書</t>
        </r>
      </text>
    </comment>
    <comment ref="AM54" authorId="0" shapeId="0">
      <text>
        <r>
          <rPr>
            <b/>
            <sz val="9"/>
            <color indexed="81"/>
            <rFont val="MS P ゴシック"/>
            <family val="3"/>
            <charset val="128"/>
          </rPr>
          <t>佐藤 佑輔:</t>
        </r>
        <r>
          <rPr>
            <sz val="9"/>
            <color indexed="81"/>
            <rFont val="MS P ゴシック"/>
            <family val="3"/>
            <charset val="128"/>
          </rPr>
          <t xml:space="preserve">
H30春作成のレビューシートの値に法定耐用年数をかけたもの</t>
        </r>
      </text>
    </comment>
    <comment ref="AI67" authorId="0" shapeId="0">
      <text>
        <r>
          <rPr>
            <b/>
            <sz val="9"/>
            <color indexed="81"/>
            <rFont val="MS P ゴシック"/>
            <family val="3"/>
            <charset val="128"/>
          </rPr>
          <t>佐藤 佑輔:</t>
        </r>
        <r>
          <rPr>
            <sz val="9"/>
            <color indexed="81"/>
            <rFont val="MS P ゴシック"/>
            <family val="3"/>
            <charset val="128"/>
          </rPr>
          <t xml:space="preserve">
直接効果と同じ
</t>
        </r>
      </text>
    </comment>
    <comment ref="H70" authorId="0" shapeId="0">
      <text>
        <r>
          <rPr>
            <b/>
            <sz val="9"/>
            <color indexed="81"/>
            <rFont val="MS P ゴシック"/>
            <family val="3"/>
            <charset val="128"/>
          </rPr>
          <t>佐藤 佑輔:</t>
        </r>
        <r>
          <rPr>
            <sz val="9"/>
            <color indexed="81"/>
            <rFont val="MS P ゴシック"/>
            <family val="3"/>
            <charset val="128"/>
          </rPr>
          <t xml:space="preserve">
23,927tCO2の算出式
各メニューの削減目標
×
法定耐用年数
の和</t>
        </r>
      </text>
    </comment>
    <comment ref="AI70" authorId="0" shapeId="0">
      <text>
        <r>
          <rPr>
            <b/>
            <sz val="9"/>
            <color indexed="81"/>
            <rFont val="MS P ゴシック"/>
            <family val="3"/>
            <charset val="128"/>
          </rPr>
          <t>佐藤 佑輔:</t>
        </r>
        <r>
          <rPr>
            <sz val="9"/>
            <color indexed="81"/>
            <rFont val="MS P ゴシック"/>
            <family val="3"/>
            <charset val="128"/>
          </rPr>
          <t xml:space="preserve">
H29公共交通精算額（H29⇒H30 継続事業を除く）
÷
H29事業による二酸化炭素削減量（マニュアルに従い算出）</t>
        </r>
      </text>
    </comment>
    <comment ref="AM70" authorId="0" shapeId="0">
      <text>
        <r>
          <rPr>
            <b/>
            <sz val="9"/>
            <color indexed="81"/>
            <rFont val="MS P ゴシック"/>
            <family val="3"/>
            <charset val="128"/>
          </rPr>
          <t>佐藤 佑輔:</t>
        </r>
        <r>
          <rPr>
            <sz val="9"/>
            <color indexed="81"/>
            <rFont val="MS P ゴシック"/>
            <family val="3"/>
            <charset val="128"/>
          </rPr>
          <t xml:space="preserve">
H30繰越交付決定額－繰越額
÷
H30事業による二酸化炭素削減量（マニュアルに従い算出）</t>
        </r>
      </text>
    </comment>
    <comment ref="AI71" authorId="0" shapeId="0">
      <text>
        <r>
          <rPr>
            <b/>
            <sz val="9"/>
            <color indexed="81"/>
            <rFont val="MS P ゴシック"/>
            <family val="3"/>
            <charset val="128"/>
          </rPr>
          <t>佐藤 佑輔:</t>
        </r>
        <r>
          <rPr>
            <sz val="9"/>
            <color indexed="81"/>
            <rFont val="MS P ゴシック"/>
            <family val="3"/>
            <charset val="128"/>
          </rPr>
          <t xml:space="preserve">
当初予算額23億円
÷
当初の削減量目標</t>
        </r>
      </text>
    </comment>
    <comment ref="AM71" authorId="0" shapeId="0">
      <text>
        <r>
          <rPr>
            <b/>
            <sz val="9"/>
            <color indexed="81"/>
            <rFont val="MS P ゴシック"/>
            <family val="3"/>
            <charset val="128"/>
          </rPr>
          <t>佐藤 佑輔:</t>
        </r>
        <r>
          <rPr>
            <sz val="9"/>
            <color indexed="81"/>
            <rFont val="MS P ゴシック"/>
            <family val="3"/>
            <charset val="128"/>
          </rPr>
          <t xml:space="preserve">
H30当初予算額12億円
÷当初の削減量目標</t>
        </r>
      </text>
    </comment>
  </commentList>
</comments>
</file>

<file path=xl/sharedStrings.xml><?xml version="1.0" encoding="utf-8"?>
<sst xmlns="http://schemas.openxmlformats.org/spreadsheetml/2006/main" count="2220" uniqueCount="578">
  <si>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</si>
  <si>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</si>
  <si>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</si>
  <si>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</si>
  <si>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</si>
  <si>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</si>
  <si>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</si>
  <si>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</si>
  <si>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</si>
  <si>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</si>
  <si>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</si>
  <si>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</si>
  <si>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</si>
  <si>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</si>
  <si>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</si>
  <si>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</si>
  <si>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</si>
  <si>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</si>
  <si>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</si>
  <si>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</si>
  <si>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</si>
  <si>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</si>
  <si>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</si>
  <si>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</si>
  <si>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</si>
  <si>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</si>
  <si>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</si>
  <si>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</si>
  <si>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</si>
  <si>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</si>
  <si>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</si>
  <si>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</si>
  <si>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</si>
  <si>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</si>
  <si>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</si>
  <si>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</si>
  <si>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</si>
  <si>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</si>
  <si>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</si>
  <si>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</si>
  <si>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</si>
  <si>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</si>
  <si>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</si>
  <si>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</si>
  <si>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</si>
  <si>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</si>
  <si>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</si>
  <si>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</si>
  <si>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</si>
  <si>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</si>
  <si>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</si>
  <si>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</si>
  <si>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</si>
  <si>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</si>
  <si>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</si>
  <si>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</si>
  <si>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</si>
  <si>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</si>
  <si>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</si>
  <si>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</si>
  <si>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</si>
  <si>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</si>
  <si>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</si>
  <si>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</si>
  <si>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</si>
  <si>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</si>
  <si>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</si>
  <si>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</si>
  <si>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</si>
  <si>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</si>
  <si>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</si>
  <si>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</si>
  <si>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</si>
  <si>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</si>
  <si>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</si>
  <si>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</si>
  <si>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</si>
  <si>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</si>
  <si>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</si>
  <si>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</si>
  <si>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</si>
  <si>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</si>
  <si>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</si>
  <si>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</si>
  <si>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</si>
  <si>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</si>
  <si>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</si>
  <si>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</si>
  <si>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</si>
  <si>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</si>
  <si>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</si>
  <si>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</si>
  <si>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</si>
  <si>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</si>
  <si>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</si>
  <si>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</si>
  <si>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</si>
  <si>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</si>
  <si>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</si>
  <si>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</si>
  <si>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</si>
  <si>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</si>
  <si>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</si>
  <si>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</si>
  <si>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</si>
  <si>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</si>
  <si>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</si>
  <si>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</si>
  <si>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</si>
  <si>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</si>
  <si>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</si>
  <si>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</si>
  <si>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</si>
  <si>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</si>
  <si>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</si>
  <si>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</si>
  <si>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</si>
  <si>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</si>
  <si>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</si>
  <si>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</si>
  <si>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</si>
  <si>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</si>
  <si>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</si>
  <si>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</si>
  <si>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</si>
  <si>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</si>
  <si>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</si>
  <si>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</si>
  <si>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</si>
  <si>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</si>
  <si>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</si>
  <si>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</si>
  <si>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</si>
  <si>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</si>
  <si>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</si>
  <si>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</si>
  <si>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</si>
  <si>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</si>
  <si>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</si>
  <si>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</si>
  <si>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</si>
  <si>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</si>
  <si>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</si>
  <si>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</si>
  <si>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</si>
  <si>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</si>
  <si>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</si>
  <si>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</si>
  <si>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</si>
  <si>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</si>
  <si>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</si>
  <si>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</si>
  <si>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</si>
  <si>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</si>
  <si>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</si>
  <si>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</si>
  <si>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</si>
  <si>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</si>
  <si>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</si>
  <si>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</si>
  <si>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</si>
  <si>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</si>
  <si>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</si>
  <si>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</si>
  <si>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</si>
  <si>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</si>
  <si>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</si>
  <si>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</si>
  <si>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</si>
  <si>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</si>
  <si>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</si>
  <si>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</si>
  <si>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</si>
  <si>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</si>
  <si>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</si>
  <si>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</si>
  <si>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</si>
  <si>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</si>
  <si>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</si>
  <si>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</si>
  <si>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</si>
  <si>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</si>
  <si>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</si>
  <si>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</si>
  <si>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</si>
  <si>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</si>
  <si>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</si>
  <si>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</si>
  <si>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</si>
  <si>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</si>
  <si>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</si>
  <si>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</si>
  <si>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</si>
  <si>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</si>
  <si>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</si>
  <si>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</si>
  <si>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</si>
  <si>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</si>
  <si>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</si>
  <si>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</si>
  <si>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</si>
  <si>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</si>
  <si>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</si>
  <si>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</si>
  <si>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</si>
  <si>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</si>
  <si>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</si>
  <si>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</si>
  <si>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</si>
  <si>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</si>
  <si>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</si>
  <si>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</si>
  <si>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</si>
  <si>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</si>
  <si>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</si>
  <si>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</si>
  <si>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</si>
  <si>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</si>
  <si>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</si>
  <si>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</si>
  <si>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</si>
  <si>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</si>
  <si>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</si>
  <si>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</si>
  <si>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</si>
  <si>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</si>
  <si>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</si>
  <si>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</si>
  <si>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</si>
  <si>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</si>
  <si>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</si>
  <si>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</si>
  <si>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</si>
  <si>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</si>
  <si>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</si>
  <si>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</si>
  <si>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</si>
  <si>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</si>
  <si>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</si>
  <si>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</si>
  <si>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</si>
  <si>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</si>
  <si>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</si>
  <si>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</si>
  <si>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</si>
  <si>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</si>
  <si>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</si>
  <si>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</si>
  <si>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</si>
  <si>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</si>
  <si>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</si>
  <si>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</si>
  <si>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</si>
  <si>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</si>
  <si>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</si>
  <si>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</si>
  <si>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</si>
  <si>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</si>
  <si>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</si>
  <si>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</si>
  <si>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</si>
  <si>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</si>
  <si>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</si>
  <si>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</si>
  <si>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</si>
  <si>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</si>
  <si>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</si>
  <si>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</si>
  <si>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</si>
  <si>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</si>
  <si>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</si>
  <si>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</si>
  <si>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</si>
  <si>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</si>
  <si>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</si>
  <si>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</si>
  <si>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</si>
  <si>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</si>
  <si>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</si>
  <si>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</si>
  <si>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</si>
  <si>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</si>
  <si>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</si>
  <si>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</si>
  <si>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</si>
  <si>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</si>
  <si>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</si>
  <si>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</si>
  <si>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</si>
  <si>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</si>
  <si>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</si>
  <si>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</si>
  <si>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</si>
  <si>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</si>
  <si>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</si>
  <si>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</si>
  <si>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</si>
  <si>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</si>
  <si>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</si>
  <si>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</si>
  <si>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</si>
  <si>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</si>
  <si>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</si>
  <si>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</si>
  <si>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</si>
  <si>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</si>
  <si>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</si>
  <si>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</si>
  <si>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</si>
  <si>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</si>
  <si>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</si>
  <si>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</si>
  <si>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</si>
  <si>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</si>
  <si>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</si>
  <si>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</si>
  <si>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</si>
  <si>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</si>
  <si>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</si>
  <si>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</si>
  <si>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</si>
  <si>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</si>
  <si>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</si>
  <si>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</si>
  <si>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</si>
  <si>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</si>
  <si>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</si>
  <si>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</si>
  <si>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</si>
  <si>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</si>
  <si>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</si>
  <si>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</si>
  <si>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</si>
  <si>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</si>
  <si>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</si>
  <si>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</si>
  <si>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</si>
  <si>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</si>
  <si>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</si>
  <si>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</si>
  <si>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</si>
  <si>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</si>
  <si>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</si>
  <si>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</si>
  <si>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</si>
  <si>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</si>
  <si>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</si>
  <si>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</si>
  <si>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</si>
  <si>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</si>
  <si>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</si>
  <si>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</si>
  <si>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</si>
  <si>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</si>
  <si>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</si>
  <si>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</si>
  <si>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</si>
  <si>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</si>
  <si>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</si>
  <si>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</si>
  <si>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</si>
  <si>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</si>
  <si>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</si>
  <si>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</si>
  <si>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</si>
  <si>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</si>
  <si>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</si>
  <si>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</si>
  <si>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</si>
  <si>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</si>
  <si>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</si>
  <si>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</si>
  <si>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</si>
  <si>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</si>
  <si>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</si>
  <si>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</si>
  <si>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</si>
  <si>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</si>
  <si>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</si>
  <si>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</si>
  <si>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</si>
  <si>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</si>
  <si>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</si>
  <si>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</si>
  <si>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</si>
  <si>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</si>
  <si>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</si>
  <si>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</si>
  <si>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</si>
  <si>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</si>
  <si>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</si>
  <si>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</si>
  <si>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</si>
  <si>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</si>
  <si>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</si>
  <si>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</si>
  <si>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</si>
  <si>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</si>
  <si>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</si>
  <si>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</si>
  <si>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</si>
  <si>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</si>
  <si>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</si>
  <si>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</si>
  <si>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</si>
  <si>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</si>
  <si>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</si>
  <si>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</si>
  <si>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</si>
  <si>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</si>
  <si>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</si>
  <si>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</si>
  <si>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</si>
  <si>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</si>
  <si>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</si>
  <si>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</si>
  <si>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</si>
  <si>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</si>
  <si>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</si>
  <si>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</si>
  <si>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</si>
  <si>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</si>
  <si>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</si>
  <si>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</si>
  <si>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</si>
  <si>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</si>
  <si>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</si>
  <si>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</si>
  <si>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</si>
  <si>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</si>
  <si>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</si>
  <si>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</si>
  <si>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</si>
  <si>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</si>
  <si>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</si>
  <si>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</si>
  <si>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</si>
  <si>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</si>
  <si>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</si>
  <si>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</si>
  <si>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</si>
  <si>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</si>
  <si>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</si>
  <si>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</si>
  <si>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</si>
  <si>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</si>
  <si>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</si>
  <si>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</si>
  <si>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</si>
  <si>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</si>
  <si>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</si>
  <si>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</si>
  <si>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</si>
  <si>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</si>
  <si>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</si>
  <si>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</si>
  <si>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</si>
  <si>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</si>
  <si>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</si>
  <si>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</si>
  <si>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</si>
  <si>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</si>
  <si>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</si>
  <si>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</si>
  <si>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</si>
  <si>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</si>
  <si>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</si>
  <si>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</si>
  <si>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</si>
  <si>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</si>
  <si>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</si>
  <si>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</si>
  <si>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</si>
  <si>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</si>
  <si>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</si>
  <si>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</si>
  <si>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</si>
  <si>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</si>
  <si>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公共交通機関の低炭素化と利用促進に向けた設備整備事業(国土交通省連携事業)</t>
    <phoneticPr fontId="5"/>
  </si>
  <si>
    <t>地球環境局</t>
    <rPh sb="0" eb="5">
      <t>チキュウカンキョウキョク</t>
    </rPh>
    <phoneticPr fontId="5"/>
  </si>
  <si>
    <t>室長 相澤寛史</t>
    <rPh sb="0" eb="2">
      <t>シツチョウ</t>
    </rPh>
    <rPh sb="3" eb="5">
      <t>アイザワ</t>
    </rPh>
    <rPh sb="5" eb="6">
      <t>ヒロシ</t>
    </rPh>
    <rPh sb="6" eb="7">
      <t>シ</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</si>
  <si>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</si>
  <si>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t>
  </si>
  <si>
    <t>特別会計に関する法律第85条第３項第１号ホ及び第２号 同 施行令第50条第７項第10号及び第11号並びに第９項第１号</t>
    <phoneticPr fontId="5"/>
  </si>
  <si>
    <t>地球温暖化対策計画（平成２８年度５月１３日閣議決定）</t>
    <rPh sb="0" eb="2">
      <t>チキュウ</t>
    </rPh>
    <rPh sb="2" eb="5">
      <t>オンダンカ</t>
    </rPh>
    <rPh sb="5" eb="7">
      <t>タイサク</t>
    </rPh>
    <rPh sb="7" eb="9">
      <t>ケイカク</t>
    </rPh>
    <rPh sb="10" eb="12">
      <t>ヘイセイ</t>
    </rPh>
    <rPh sb="14" eb="16">
      <t>ネンド</t>
    </rPh>
    <rPh sb="17" eb="18">
      <t>ガツ</t>
    </rPh>
    <rPh sb="20" eb="21">
      <t>ニチ</t>
    </rPh>
    <rPh sb="21" eb="23">
      <t>カクギ</t>
    </rPh>
    <rPh sb="23" eb="25">
      <t>ケッテイ</t>
    </rPh>
    <phoneticPr fontId="5"/>
  </si>
  <si>
    <t>-</t>
  </si>
  <si>
    <t>-</t>
    <phoneticPr fontId="5"/>
  </si>
  <si>
    <t>-</t>
    <phoneticPr fontId="5"/>
  </si>
  <si>
    <t>二酸化炭素排出抑制対策事業費等補助金</t>
  </si>
  <si>
    <t>事業計画書・報告書</t>
    <phoneticPr fontId="5"/>
  </si>
  <si>
    <t>自転車利用の促進によるCO2排出削減量（年間）
※本事業は平成29年度で終了</t>
    <rPh sb="0" eb="3">
      <t>ジテンシャ</t>
    </rPh>
    <rPh sb="3" eb="5">
      <t>リヨウ</t>
    </rPh>
    <rPh sb="6" eb="8">
      <t>ソクシン</t>
    </rPh>
    <rPh sb="25" eb="26">
      <t>ホン</t>
    </rPh>
    <rPh sb="26" eb="28">
      <t>ジギョウ</t>
    </rPh>
    <rPh sb="29" eb="31">
      <t>ヘイセイ</t>
    </rPh>
    <rPh sb="33" eb="35">
      <t>ネンド</t>
    </rPh>
    <rPh sb="36" eb="38">
      <t>シュウリョウ</t>
    </rPh>
    <phoneticPr fontId="5"/>
  </si>
  <si>
    <t>-</t>
    <phoneticPr fontId="5"/>
  </si>
  <si>
    <t>事業計画書・報告書</t>
    <rPh sb="0" eb="2">
      <t>ジギョウ</t>
    </rPh>
    <rPh sb="2" eb="5">
      <t>ケイカクショ</t>
    </rPh>
    <rPh sb="6" eb="9">
      <t>ホウコクショ</t>
    </rPh>
    <phoneticPr fontId="5"/>
  </si>
  <si>
    <t>鉄軌道・鉄道車両等への低炭素化設備導入によるCO2排出削減量（年間）</t>
    <rPh sb="0" eb="1">
      <t>テツ</t>
    </rPh>
    <rPh sb="1" eb="3">
      <t>キドウ</t>
    </rPh>
    <rPh sb="4" eb="6">
      <t>テツドウ</t>
    </rPh>
    <rPh sb="6" eb="8">
      <t>シャリョウ</t>
    </rPh>
    <rPh sb="8" eb="9">
      <t>トウ</t>
    </rPh>
    <rPh sb="11" eb="14">
      <t>テイタンソ</t>
    </rPh>
    <rPh sb="14" eb="15">
      <t>カ</t>
    </rPh>
    <rPh sb="15" eb="17">
      <t>セツビ</t>
    </rPh>
    <rPh sb="17" eb="19">
      <t>ドウニュウ</t>
    </rPh>
    <phoneticPr fontId="5"/>
  </si>
  <si>
    <t>事業計画書・報告書</t>
    <phoneticPr fontId="5"/>
  </si>
  <si>
    <t>1t-CO2当たりの削減コスト</t>
  </si>
  <si>
    <t>予算額／削減効果（波及効果含む）</t>
  </si>
  <si>
    <t>補助事業の実施件数</t>
    <rPh sb="0" eb="2">
      <t>ホジョ</t>
    </rPh>
    <rPh sb="2" eb="4">
      <t>ジギョウ</t>
    </rPh>
    <rPh sb="5" eb="7">
      <t>ジッシ</t>
    </rPh>
    <rPh sb="7" eb="9">
      <t>ケンスウ</t>
    </rPh>
    <phoneticPr fontId="6"/>
  </si>
  <si>
    <t>万t-CO2/年</t>
    <rPh sb="0" eb="1">
      <t>マン</t>
    </rPh>
    <rPh sb="7" eb="8">
      <t>ネン</t>
    </rPh>
    <phoneticPr fontId="5"/>
  </si>
  <si>
    <t>件数</t>
    <rPh sb="0" eb="2">
      <t>ケンスウ</t>
    </rPh>
    <phoneticPr fontId="5"/>
  </si>
  <si>
    <t>執行額／採択件数</t>
    <rPh sb="0" eb="2">
      <t>シッコウ</t>
    </rPh>
    <rPh sb="2" eb="3">
      <t>ガク</t>
    </rPh>
    <rPh sb="4" eb="6">
      <t>サイタク</t>
    </rPh>
    <rPh sb="6" eb="8">
      <t>ケンスウ</t>
    </rPh>
    <phoneticPr fontId="5"/>
  </si>
  <si>
    <t>百万円</t>
    <rPh sb="0" eb="1">
      <t>ヒャク</t>
    </rPh>
    <rPh sb="1" eb="3">
      <t>マンエン</t>
    </rPh>
    <phoneticPr fontId="5"/>
  </si>
  <si>
    <t>補助金総額/件数　　</t>
    <rPh sb="0" eb="2">
      <t>ホジョ</t>
    </rPh>
    <rPh sb="2" eb="3">
      <t>キン</t>
    </rPh>
    <rPh sb="3" eb="5">
      <t>ソウガク</t>
    </rPh>
    <rPh sb="6" eb="8">
      <t>ケンスウ</t>
    </rPh>
    <phoneticPr fontId="5"/>
  </si>
  <si>
    <t>1.地球温暖化対策の推進</t>
  </si>
  <si>
    <t>エネルギー起源二酸化炭素の排出量（ＣＯ２換算トン）</t>
    <rPh sb="13" eb="15">
      <t>ハイシュツ</t>
    </rPh>
    <rPh sb="15" eb="16">
      <t>リョウ</t>
    </rPh>
    <rPh sb="20" eb="22">
      <t>カンサン</t>
    </rPh>
    <phoneticPr fontId="5"/>
  </si>
  <si>
    <t>-</t>
    <phoneticPr fontId="5"/>
  </si>
  <si>
    <t>0008</t>
    <phoneticPr fontId="5"/>
  </si>
  <si>
    <t>智頭石油株式会社</t>
  </si>
  <si>
    <t>岩手県陸前高田市</t>
    <rPh sb="0" eb="3">
      <t>イワテケン</t>
    </rPh>
    <phoneticPr fontId="6"/>
  </si>
  <si>
    <t>補助金等交付</t>
  </si>
  <si>
    <t>-</t>
    <phoneticPr fontId="5"/>
  </si>
  <si>
    <t>西日本鉄道株式会社</t>
    <rPh sb="0" eb="5">
      <t>ニシニホンテツドウ</t>
    </rPh>
    <rPh sb="5" eb="9">
      <t>カブシキガイシャ</t>
    </rPh>
    <phoneticPr fontId="1"/>
  </si>
  <si>
    <t>富山県富山市</t>
    <rPh sb="0" eb="3">
      <t>トヤマケン</t>
    </rPh>
    <rPh sb="3" eb="6">
      <t>トヤマシ</t>
    </rPh>
    <phoneticPr fontId="1"/>
  </si>
  <si>
    <t>低炭素化に向けたＬＲＴ・ＢＲＴ導入利用促進事業</t>
  </si>
  <si>
    <t>-</t>
    <phoneticPr fontId="5"/>
  </si>
  <si>
    <t>鉄軌道輸送システムのネットワーク型低炭素化促進事業</t>
    <phoneticPr fontId="5"/>
  </si>
  <si>
    <t>静岡鉄道株式会社</t>
    <rPh sb="0" eb="2">
      <t>シズオカ</t>
    </rPh>
    <rPh sb="2" eb="4">
      <t>テツドウ</t>
    </rPh>
    <rPh sb="4" eb="8">
      <t>カブシキガイシャ</t>
    </rPh>
    <phoneticPr fontId="15"/>
  </si>
  <si>
    <t>能勢電鉄株式会社</t>
    <rPh sb="0" eb="2">
      <t>ノセ</t>
    </rPh>
    <rPh sb="2" eb="4">
      <t>デンテツ</t>
    </rPh>
    <rPh sb="4" eb="6">
      <t>カブシキ</t>
    </rPh>
    <rPh sb="6" eb="8">
      <t>カイシャ</t>
    </rPh>
    <phoneticPr fontId="1"/>
  </si>
  <si>
    <t>広島電鉄株式会社</t>
    <rPh sb="0" eb="8">
      <t>ヒロシマデンテツカブシキカイシャ</t>
    </rPh>
    <phoneticPr fontId="1"/>
  </si>
  <si>
    <t>しなの鉄道株式会社</t>
    <rPh sb="3" eb="5">
      <t>テツドウ</t>
    </rPh>
    <rPh sb="5" eb="9">
      <t>カブシキガイシャ</t>
    </rPh>
    <phoneticPr fontId="15"/>
  </si>
  <si>
    <t>補助事業の執行</t>
    <phoneticPr fontId="5"/>
  </si>
  <si>
    <t>観光地における低炭素な交通システムの構築に係る機器・設備等の導入</t>
    <rPh sb="0" eb="3">
      <t>カンコウチ</t>
    </rPh>
    <rPh sb="7" eb="10">
      <t>テイタンソ</t>
    </rPh>
    <rPh sb="11" eb="13">
      <t>コウツウ</t>
    </rPh>
    <rPh sb="18" eb="20">
      <t>コウチク</t>
    </rPh>
    <rPh sb="21" eb="22">
      <t>カカワ</t>
    </rPh>
    <rPh sb="23" eb="25">
      <t>キキ</t>
    </rPh>
    <rPh sb="26" eb="28">
      <t>セツビ</t>
    </rPh>
    <rPh sb="28" eb="29">
      <t>トウ</t>
    </rPh>
    <rPh sb="30" eb="32">
      <t>ドウニュウ</t>
    </rPh>
    <phoneticPr fontId="5"/>
  </si>
  <si>
    <t>事業費</t>
    <rPh sb="0" eb="3">
      <t>ジギョウヒ</t>
    </rPh>
    <phoneticPr fontId="5"/>
  </si>
  <si>
    <t>公共交通と連携した観光地の２次・３次交通の低炭素化の促進</t>
    <rPh sb="0" eb="2">
      <t>コウキョウ</t>
    </rPh>
    <rPh sb="2" eb="4">
      <t>コウツウ</t>
    </rPh>
    <rPh sb="5" eb="7">
      <t>レンケイ</t>
    </rPh>
    <rPh sb="9" eb="12">
      <t>カンコウチ</t>
    </rPh>
    <rPh sb="14" eb="15">
      <t>ジ</t>
    </rPh>
    <rPh sb="17" eb="18">
      <t>ジ</t>
    </rPh>
    <rPh sb="18" eb="20">
      <t>コウツウ</t>
    </rPh>
    <rPh sb="21" eb="24">
      <t>テイタンソ</t>
    </rPh>
    <rPh sb="24" eb="25">
      <t>カ</t>
    </rPh>
    <rPh sb="26" eb="28">
      <t>ソクシン</t>
    </rPh>
    <phoneticPr fontId="5"/>
  </si>
  <si>
    <t>低炭素化に向けたＬＲＴ・ＢＲＴ導入利用の促進</t>
    <rPh sb="20" eb="22">
      <t>ソクシン</t>
    </rPh>
    <phoneticPr fontId="5"/>
  </si>
  <si>
    <t>鉄軌道輸送システムのネットワーク型低炭素化の促進</t>
    <phoneticPr fontId="5"/>
  </si>
  <si>
    <t>Ｔ・プラン株式会社</t>
    <phoneticPr fontId="5"/>
  </si>
  <si>
    <t>B.Ｔ・プラン株式会社</t>
    <phoneticPr fontId="5"/>
  </si>
  <si>
    <t>C.西日本鉄道株式会社</t>
    <phoneticPr fontId="5"/>
  </si>
  <si>
    <t>鉄軌道輸送システムのネットワーク型低炭素化促進事業</t>
    <phoneticPr fontId="5"/>
  </si>
  <si>
    <t>山陽電気鉄道株式会社</t>
    <phoneticPr fontId="5"/>
  </si>
  <si>
    <t>D.山陽電気鉄道株式会社</t>
    <phoneticPr fontId="5"/>
  </si>
  <si>
    <t>事業費</t>
    <rPh sb="0" eb="3">
      <t>ジギョウヒ</t>
    </rPh>
    <phoneticPr fontId="5"/>
  </si>
  <si>
    <t>事務費</t>
    <rPh sb="0" eb="3">
      <t>ジムヒ</t>
    </rPh>
    <phoneticPr fontId="5"/>
  </si>
  <si>
    <t>A.（一社）低炭素社会創出促進協会</t>
    <phoneticPr fontId="5"/>
  </si>
  <si>
    <t>（一社）低炭素社会創出促進協会</t>
    <phoneticPr fontId="5"/>
  </si>
  <si>
    <t>-</t>
    <phoneticPr fontId="5"/>
  </si>
  <si>
    <t>マイカーからLRT・BRTへの利用転換によるCO2排出削減量（年間）</t>
    <rPh sb="15" eb="17">
      <t>リヨウ</t>
    </rPh>
    <rPh sb="17" eb="19">
      <t>テンカン</t>
    </rPh>
    <phoneticPr fontId="5"/>
  </si>
  <si>
    <t>無</t>
  </si>
  <si>
    <t>△</t>
  </si>
  <si>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5"/>
  </si>
  <si>
    <t>2030年度までに運輸部門では3割の削減が必要であり、政策体系の中でも優先度が高い。</t>
    <rPh sb="5" eb="6">
      <t>ド</t>
    </rPh>
    <rPh sb="9" eb="11">
      <t>ウンユ</t>
    </rPh>
    <rPh sb="11" eb="13">
      <t>ブモン</t>
    </rPh>
    <rPh sb="39" eb="40">
      <t>タカ</t>
    </rPh>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</si>
  <si>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</si>
  <si>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当初見込まれた水準より高い費用対効果が得られている</t>
    <rPh sb="0" eb="2">
      <t>トウショ</t>
    </rPh>
    <rPh sb="2" eb="4">
      <t>ミコ</t>
    </rPh>
    <rPh sb="7" eb="9">
      <t>スイジュン</t>
    </rPh>
    <rPh sb="11" eb="12">
      <t>タカ</t>
    </rPh>
    <rPh sb="13" eb="15">
      <t>ヒヨウ</t>
    </rPh>
    <rPh sb="15" eb="18">
      <t>タイコウカ</t>
    </rPh>
    <rPh sb="19" eb="20">
      <t>エ</t>
    </rPh>
    <phoneticPr fontId="5"/>
  </si>
  <si>
    <t>補助金執行にかかる事務費として、必要最低限の費用とし合理的なものとなっている。</t>
    <phoneticPr fontId="5"/>
  </si>
  <si>
    <t>費目・使途は事業目的に即し真に必要なものに限られている。</t>
    <phoneticPr fontId="5"/>
  </si>
  <si>
    <t>各事業において、導入する機器の検討は、相見積もりをとるなど適切に行われている。</t>
    <rPh sb="0" eb="1">
      <t>カク</t>
    </rPh>
    <rPh sb="1" eb="3">
      <t>ジギョウ</t>
    </rPh>
    <rPh sb="8" eb="10">
      <t>ドウニュウ</t>
    </rPh>
    <rPh sb="12" eb="14">
      <t>キキ</t>
    </rPh>
    <rPh sb="15" eb="17">
      <t>ケントウ</t>
    </rPh>
    <rPh sb="19" eb="22">
      <t>アイミツ</t>
    </rPh>
    <rPh sb="29" eb="31">
      <t>テキセツ</t>
    </rPh>
    <rPh sb="32" eb="33">
      <t>オコナ</t>
    </rPh>
    <phoneticPr fontId="5"/>
  </si>
  <si>
    <t>本事業で導入された設備は、各地域で有効に活用されており、今後も長期にわたって活用される見込みである。</t>
    <rPh sb="0" eb="1">
      <t>ホン</t>
    </rPh>
    <rPh sb="1" eb="3">
      <t>ジギョウ</t>
    </rPh>
    <rPh sb="4" eb="6">
      <t>ドウニュウ</t>
    </rPh>
    <rPh sb="9" eb="11">
      <t>セツビ</t>
    </rPh>
    <rPh sb="13" eb="16">
      <t>カクチイキ</t>
    </rPh>
    <rPh sb="17" eb="19">
      <t>ユウコウ</t>
    </rPh>
    <rPh sb="20" eb="22">
      <t>カツヨウ</t>
    </rPh>
    <rPh sb="28" eb="30">
      <t>コンゴ</t>
    </rPh>
    <rPh sb="31" eb="33">
      <t>チョウキ</t>
    </rPh>
    <rPh sb="38" eb="40">
      <t>カツヨウ</t>
    </rPh>
    <rPh sb="43" eb="45">
      <t>ミコ</t>
    </rPh>
    <phoneticPr fontId="5"/>
  </si>
  <si>
    <t>‐</t>
  </si>
  <si>
    <t>活動件数は当初の見込みの3分の2にとどまっている。</t>
    <rPh sb="0" eb="2">
      <t>カツドウ</t>
    </rPh>
    <rPh sb="2" eb="4">
      <t>ケンスウ</t>
    </rPh>
    <rPh sb="5" eb="7">
      <t>トウショ</t>
    </rPh>
    <rPh sb="8" eb="10">
      <t>ミコ</t>
    </rPh>
    <rPh sb="13" eb="14">
      <t>ブン</t>
    </rPh>
    <phoneticPr fontId="5"/>
  </si>
  <si>
    <t>-</t>
    <phoneticPr fontId="5"/>
  </si>
  <si>
    <t>間接補助事業者への補助金の交付</t>
    <phoneticPr fontId="5"/>
  </si>
  <si>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0">
      <t>モロ</t>
    </rPh>
    <rPh sb="30" eb="32">
      <t>シャキン</t>
    </rPh>
    <rPh sb="33" eb="36">
      <t>イタクリョウ</t>
    </rPh>
    <rPh sb="36" eb="37">
      <t>トウ</t>
    </rPh>
    <phoneticPr fontId="5"/>
  </si>
  <si>
    <t>8.567億円
/
34件</t>
    <rPh sb="5" eb="7">
      <t>オクエン</t>
    </rPh>
    <rPh sb="12" eb="13">
      <t>ケン</t>
    </rPh>
    <phoneticPr fontId="5"/>
  </si>
  <si>
    <t>本事業を通じ、公共交通への転換、自転車利用促進、鉄軌システムの省エネ化等を図ることで運輸部門のCO2削減に寄与する。</t>
    <rPh sb="24" eb="25">
      <t>テツ</t>
    </rPh>
    <rPh sb="31" eb="32">
      <t>ショウ</t>
    </rPh>
    <rPh sb="34" eb="35">
      <t>カ</t>
    </rPh>
    <rPh sb="35" eb="36">
      <t>トウ</t>
    </rPh>
    <rPh sb="42" eb="44">
      <t>ウンユ</t>
    </rPh>
    <rPh sb="44" eb="46">
      <t>ブモン</t>
    </rPh>
    <rPh sb="50" eb="52">
      <t>サクゲン</t>
    </rPh>
    <rPh sb="53" eb="55">
      <t>キヨ</t>
    </rPh>
    <phoneticPr fontId="6"/>
  </si>
  <si>
    <t>オリンピック需要や平成30年度豪雨災害により部品・人手が不足した結果、年度内に事業が完了しなかったなど、事業遂行上やむを得ない理由と判断する。</t>
    <rPh sb="6" eb="8">
      <t>ジュヨウ</t>
    </rPh>
    <rPh sb="9" eb="11">
      <t>ヘイセイ</t>
    </rPh>
    <rPh sb="13" eb="15">
      <t>ネンド</t>
    </rPh>
    <rPh sb="15" eb="17">
      <t>ゴウウ</t>
    </rPh>
    <rPh sb="17" eb="19">
      <t>サイガイ</t>
    </rPh>
    <rPh sb="22" eb="24">
      <t>ブヒン</t>
    </rPh>
    <rPh sb="25" eb="27">
      <t>ヒトデ</t>
    </rPh>
    <rPh sb="28" eb="30">
      <t>フソク</t>
    </rPh>
    <rPh sb="32" eb="34">
      <t>ケッカ</t>
    </rPh>
    <rPh sb="35" eb="38">
      <t>ネンドナイ</t>
    </rPh>
    <rPh sb="39" eb="41">
      <t>ジギョウ</t>
    </rPh>
    <rPh sb="42" eb="44">
      <t>カンリョウ</t>
    </rPh>
    <phoneticPr fontId="5"/>
  </si>
  <si>
    <t>補助金の交付に当たっては補助率を設定し、間接補助事業者に相当の負担を求めている。</t>
    <phoneticPr fontId="5"/>
  </si>
  <si>
    <t>2030年度到達目標である26％減を達成するには、運輸部門の排出量の3割減が必要とされており、国が旗振り役として取組みを加速させる必要がある。</t>
    <rPh sb="49" eb="51">
      <t>ハタフ</t>
    </rPh>
    <rPh sb="52" eb="53">
      <t>ヤク</t>
    </rPh>
    <rPh sb="56" eb="58">
      <t>トリクミ</t>
    </rPh>
    <rPh sb="60" eb="62">
      <t>カソク</t>
    </rPh>
    <rPh sb="65" eb="67">
      <t>ヒツヨウ</t>
    </rPh>
    <phoneticPr fontId="5"/>
  </si>
  <si>
    <t>間接補助とし、事業の採択に当たっては有識者の助言を賜り、効果的かつ効率的に事業を実施した。</t>
    <rPh sb="0" eb="2">
      <t>カンセツ</t>
    </rPh>
    <rPh sb="2" eb="4">
      <t>ホジョ</t>
    </rPh>
    <rPh sb="7" eb="9">
      <t>ジギョウ</t>
    </rPh>
    <rPh sb="10" eb="12">
      <t>サイタク</t>
    </rPh>
    <rPh sb="13" eb="14">
      <t>ア</t>
    </rPh>
    <rPh sb="18" eb="21">
      <t>ユウシキシャ</t>
    </rPh>
    <rPh sb="25" eb="26">
      <t>タマワ</t>
    </rPh>
    <rPh sb="33" eb="36">
      <t>コウリツテキ</t>
    </rPh>
    <rPh sb="37" eb="39">
      <t>ジギョウ</t>
    </rPh>
    <phoneticPr fontId="5"/>
  </si>
  <si>
    <t>観光地における2次・3次交通の低炭素化によるCO2排出削減量（年間）
※本事業は平成30年度で終了</t>
    <rPh sb="0" eb="3">
      <t>カンコウチ</t>
    </rPh>
    <rPh sb="8" eb="9">
      <t>ジ</t>
    </rPh>
    <rPh sb="11" eb="12">
      <t>ジ</t>
    </rPh>
    <rPh sb="12" eb="14">
      <t>コウツウ</t>
    </rPh>
    <rPh sb="15" eb="18">
      <t>テイタンソ</t>
    </rPh>
    <rPh sb="18" eb="19">
      <t>カ</t>
    </rPh>
    <rPh sb="36" eb="37">
      <t>ホン</t>
    </rPh>
    <rPh sb="37" eb="39">
      <t>ジギョウ</t>
    </rPh>
    <rPh sb="40" eb="42">
      <t>ヘイセイ</t>
    </rPh>
    <rPh sb="44" eb="46">
      <t>ネンド</t>
    </rPh>
    <rPh sb="47" eb="49">
      <t>シュウリョウ</t>
    </rPh>
    <phoneticPr fontId="5"/>
  </si>
  <si>
    <t>自動車からの転換及び2030年度削減目標達成に資する公共交通、２次交通・３次交通の低炭素化を促進、実現のために必要な取組に対し、補助を実施。
① 低炭素化に向けたLRT・BRT導入利用促進事業（補助率 ： １／２）
② 鉄軌道輸送システムのネットワーク型低炭素化促進事業（補助率 ： １／２、１／３、１／４）
③ 公共交通機関と連携した観光地の２次・３次交通の低炭素化促進事業（補助率 ：１／２、 ２／３）</t>
    <phoneticPr fontId="5"/>
  </si>
  <si>
    <t>t-CO2</t>
    <phoneticPr fontId="6"/>
  </si>
  <si>
    <t>t-CO2</t>
    <phoneticPr fontId="5"/>
  </si>
  <si>
    <t>t-CO2</t>
    <phoneticPr fontId="5"/>
  </si>
  <si>
    <t>2030年度のCO2排出削減目標である2013年度比26％減の達成のためには、運輸部門から排出されるCO2の３割を削減する必要がある。目標達成には、自動車等の車両の低炭素化はもちろんのこと、自動車から公共交通機関への転換及び公共交通そのものの脱炭素化が不可欠であり、本事業を通じ、公共交通への転換及び鉄道システムの脱炭素化を図る。</t>
    <rPh sb="82" eb="83">
      <t>テイ</t>
    </rPh>
    <rPh sb="110" eb="111">
      <t>オヨ</t>
    </rPh>
    <rPh sb="112" eb="114">
      <t>コウキョウ</t>
    </rPh>
    <rPh sb="114" eb="116">
      <t>コウツウ</t>
    </rPh>
    <rPh sb="124" eb="125">
      <t>カ</t>
    </rPh>
    <rPh sb="148" eb="149">
      <t>オヨ</t>
    </rPh>
    <rPh sb="150" eb="152">
      <t>テツドウ</t>
    </rPh>
    <rPh sb="160" eb="161">
      <t>カ</t>
    </rPh>
    <phoneticPr fontId="5"/>
  </si>
  <si>
    <t>-</t>
    <phoneticPr fontId="5"/>
  </si>
  <si>
    <t>-</t>
    <phoneticPr fontId="5"/>
  </si>
  <si>
    <t>-</t>
    <phoneticPr fontId="5"/>
  </si>
  <si>
    <t>-</t>
    <phoneticPr fontId="5"/>
  </si>
  <si>
    <t>-</t>
    <phoneticPr fontId="5"/>
  </si>
  <si>
    <t>直接効果による1t-CO2当たりの削減コストを平成42年度において1万円以下を達成</t>
    <rPh sb="0" eb="2">
      <t>チョクセツ</t>
    </rPh>
    <rPh sb="2" eb="4">
      <t>コウカ</t>
    </rPh>
    <phoneticPr fontId="5"/>
  </si>
  <si>
    <t>-</t>
    <phoneticPr fontId="5"/>
  </si>
  <si>
    <t>-</t>
    <phoneticPr fontId="5"/>
  </si>
  <si>
    <t>ｰ</t>
    <phoneticPr fontId="5"/>
  </si>
  <si>
    <t>10.068億円
/
10件</t>
    <rPh sb="6" eb="7">
      <t>オク</t>
    </rPh>
    <rPh sb="7" eb="8">
      <t>エン</t>
    </rPh>
    <rPh sb="13" eb="14">
      <t>ケン</t>
    </rPh>
    <phoneticPr fontId="5"/>
  </si>
  <si>
    <t>実施件数が少なかった影響もあり、年間CO2削減量は当初の目標に達していない。</t>
    <phoneticPr fontId="5"/>
  </si>
  <si>
    <t>引き続き、連携先である国土交通省から業界団体等を通じ、補助事業を活用しうる者に対して周知を行うと。</t>
    <rPh sb="0" eb="1">
      <t>ヒ</t>
    </rPh>
    <rPh sb="2" eb="3">
      <t>ツヅ</t>
    </rPh>
    <phoneticPr fontId="5"/>
  </si>
  <si>
    <t>関係省庁や業界団体と連携し、情報共有しながら周知活動を行ったが、実施件数が少なかったため、成果実績は目標を下回った。</t>
    <rPh sb="32" eb="34">
      <t>ジッシ</t>
    </rPh>
    <rPh sb="34" eb="36">
      <t>ケンスウ</t>
    </rPh>
    <rPh sb="45" eb="47">
      <t>セイカ</t>
    </rPh>
    <rPh sb="47" eb="49">
      <t>ジッセキ</t>
    </rPh>
    <rPh sb="50" eb="52">
      <t>モクヒョウ</t>
    </rPh>
    <rPh sb="53" eb="5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</si>
</sst>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174312</xdr:colOff>
      <xdr:row>741</xdr:row>
      <xdr:rowOff>80281</xdr:rowOff>
    </xdr:from>
    <xdr:to>
      <xdr:col>20</xdr:col>
      <xdr:colOff>125497</xdr:colOff>
      <xdr:row>742</xdr:row>
      <xdr:rowOff>298735</xdr:rowOff>
    </xdr:to>
    <xdr:sp macro="" textlink="">
      <xdr:nvSpPr>
        <xdr:cNvPr id="3" name="正方形/長方形 2"/>
        <xdr:cNvSpPr/>
      </xdr:nvSpPr>
      <xdr:spPr>
        <a:xfrm>
          <a:off x="2374587" y="48524431"/>
          <a:ext cx="1751410" cy="5708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1,007</a:t>
          </a:r>
          <a:r>
            <a:rPr kumimoji="1" lang="ja-JP" altLang="en-US" sz="1100">
              <a:solidFill>
                <a:sysClr val="windowText" lastClr="000000"/>
              </a:solidFill>
            </a:rPr>
            <a:t>百万円</a:t>
          </a:r>
        </a:p>
      </xdr:txBody>
    </xdr:sp>
    <xdr:clientData/>
  </xdr:twoCellAnchor>
  <xdr:twoCellAnchor>
    <xdr:from>
      <xdr:col>9</xdr:col>
      <xdr:colOff>29317</xdr:colOff>
      <xdr:row>745</xdr:row>
      <xdr:rowOff>336371</xdr:rowOff>
    </xdr:from>
    <xdr:to>
      <xdr:col>23</xdr:col>
      <xdr:colOff>104839</xdr:colOff>
      <xdr:row>749</xdr:row>
      <xdr:rowOff>2210</xdr:rowOff>
    </xdr:to>
    <xdr:sp macro="" textlink="">
      <xdr:nvSpPr>
        <xdr:cNvPr id="4" name="正方形/長方形 3"/>
        <xdr:cNvSpPr/>
      </xdr:nvSpPr>
      <xdr:spPr bwMode="auto">
        <a:xfrm>
          <a:off x="1520187" y="47723936"/>
          <a:ext cx="2394652" cy="10738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（一社）低炭素社会創出促進協会</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1,007</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　</a:t>
          </a:r>
          <a:r>
            <a:rPr kumimoji="1" lang="en-US" altLang="ja-JP" sz="1100">
              <a:solidFill>
                <a:sysClr val="windowText" lastClr="000000"/>
              </a:solidFill>
            </a:rPr>
            <a:t>49</a:t>
          </a:r>
          <a:r>
            <a:rPr kumimoji="1" lang="ja-JP" altLang="en-US" sz="1100">
              <a:solidFill>
                <a:sysClr val="windowText" lastClr="000000"/>
              </a:solidFill>
            </a:rPr>
            <a:t>百万円は、執行事務費として直接補助</a:t>
          </a:r>
        </a:p>
      </xdr:txBody>
    </xdr:sp>
    <xdr:clientData/>
  </xdr:twoCellAnchor>
  <xdr:twoCellAnchor>
    <xdr:from>
      <xdr:col>8</xdr:col>
      <xdr:colOff>6984</xdr:colOff>
      <xdr:row>752</xdr:row>
      <xdr:rowOff>131787</xdr:rowOff>
    </xdr:from>
    <xdr:to>
      <xdr:col>18</xdr:col>
      <xdr:colOff>4712</xdr:colOff>
      <xdr:row>753</xdr:row>
      <xdr:rowOff>344897</xdr:rowOff>
    </xdr:to>
    <xdr:sp macro="" textlink="">
      <xdr:nvSpPr>
        <xdr:cNvPr id="5" name="正方形/長方形 4"/>
        <xdr:cNvSpPr/>
      </xdr:nvSpPr>
      <xdr:spPr bwMode="auto">
        <a:xfrm>
          <a:off x="1332201" y="49987570"/>
          <a:ext cx="1654250" cy="5609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Ｂ．民間事業者：３件</a:t>
          </a:r>
          <a:endParaRPr kumimoji="1" lang="en-US" altLang="ja-JP" sz="1100">
            <a:solidFill>
              <a:schemeClr val="tx1"/>
            </a:solidFill>
          </a:endParaRPr>
        </a:p>
        <a:p>
          <a:pPr algn="ctr"/>
          <a:r>
            <a:rPr kumimoji="1" lang="ja-JP" altLang="en-US" sz="1100">
              <a:solidFill>
                <a:schemeClr val="tx1"/>
              </a:solidFill>
            </a:rPr>
            <a:t>２２百万円</a:t>
          </a:r>
          <a:endParaRPr kumimoji="1" lang="en-US" altLang="ja-JP" sz="1100">
            <a:solidFill>
              <a:schemeClr val="tx1"/>
            </a:solidFill>
          </a:endParaRPr>
        </a:p>
      </xdr:txBody>
    </xdr:sp>
    <xdr:clientData/>
  </xdr:twoCellAnchor>
  <xdr:twoCellAnchor>
    <xdr:from>
      <xdr:col>16</xdr:col>
      <xdr:colOff>147729</xdr:colOff>
      <xdr:row>744</xdr:row>
      <xdr:rowOff>87858</xdr:rowOff>
    </xdr:from>
    <xdr:to>
      <xdr:col>24</xdr:col>
      <xdr:colOff>163613</xdr:colOff>
      <xdr:row>745</xdr:row>
      <xdr:rowOff>117927</xdr:rowOff>
    </xdr:to>
    <xdr:sp macro="" textlink="">
      <xdr:nvSpPr>
        <xdr:cNvPr id="6" name="フレーム 5"/>
        <xdr:cNvSpPr/>
      </xdr:nvSpPr>
      <xdr:spPr bwMode="auto">
        <a:xfrm>
          <a:off x="3348129" y="49589283"/>
          <a:ext cx="1616084" cy="382494"/>
        </a:xfrm>
        <a:prstGeom prst="frame">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9</xdr:col>
      <xdr:colOff>142757</xdr:colOff>
      <xdr:row>751</xdr:row>
      <xdr:rowOff>77456</xdr:rowOff>
    </xdr:from>
    <xdr:to>
      <xdr:col>16</xdr:col>
      <xdr:colOff>34590</xdr:colOff>
      <xdr:row>752</xdr:row>
      <xdr:rowOff>109310</xdr:rowOff>
    </xdr:to>
    <xdr:sp macro="" textlink="">
      <xdr:nvSpPr>
        <xdr:cNvPr id="7" name="フレーム 6"/>
        <xdr:cNvSpPr/>
      </xdr:nvSpPr>
      <xdr:spPr bwMode="auto">
        <a:xfrm>
          <a:off x="1633627" y="49579847"/>
          <a:ext cx="1051398" cy="3852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21</xdr:col>
      <xdr:colOff>107446</xdr:colOff>
      <xdr:row>740</xdr:row>
      <xdr:rowOff>244929</xdr:rowOff>
    </xdr:from>
    <xdr:to>
      <xdr:col>47</xdr:col>
      <xdr:colOff>140524</xdr:colOff>
      <xdr:row>743</xdr:row>
      <xdr:rowOff>171862</xdr:rowOff>
    </xdr:to>
    <xdr:sp macro="" textlink="">
      <xdr:nvSpPr>
        <xdr:cNvPr id="8" name="大かっこ 7"/>
        <xdr:cNvSpPr/>
      </xdr:nvSpPr>
      <xdr:spPr bwMode="auto">
        <a:xfrm>
          <a:off x="4307971" y="48336654"/>
          <a:ext cx="5233728" cy="9842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マイカーから公共交通機関への利用転換、２次・３次交通の低炭素化、鉄道車両等の省エネ・省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化を図り、交通分野における</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排出抑制に取り組む。</a:t>
          </a:r>
          <a:endParaRPr kumimoji="1" lang="en-US" altLang="ja-JP" sz="1100">
            <a:solidFill>
              <a:schemeClr val="tx1"/>
            </a:solidFill>
            <a:latin typeface="+mn-lt"/>
            <a:ea typeface="+mn-ea"/>
            <a:cs typeface="+mn-cs"/>
          </a:endParaRPr>
        </a:p>
      </xdr:txBody>
    </xdr:sp>
    <xdr:clientData/>
  </xdr:twoCellAnchor>
  <xdr:twoCellAnchor>
    <xdr:from>
      <xdr:col>25</xdr:col>
      <xdr:colOff>9703</xdr:colOff>
      <xdr:row>746</xdr:row>
      <xdr:rowOff>80048</xdr:rowOff>
    </xdr:from>
    <xdr:to>
      <xdr:col>41</xdr:col>
      <xdr:colOff>77766</xdr:colOff>
      <xdr:row>748</xdr:row>
      <xdr:rowOff>119390</xdr:rowOff>
    </xdr:to>
    <xdr:sp macro="" textlink="">
      <xdr:nvSpPr>
        <xdr:cNvPr id="9" name="大かっこ 8"/>
        <xdr:cNvSpPr/>
      </xdr:nvSpPr>
      <xdr:spPr bwMode="auto">
        <a:xfrm>
          <a:off x="5010328" y="50286323"/>
          <a:ext cx="3268463" cy="7441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kumimoji="1" lang="en-US" altLang="ja-JP" sz="1100">
            <a:latin typeface="+mn-ea"/>
            <a:ea typeface="+mn-ea"/>
          </a:endParaRPr>
        </a:p>
      </xdr:txBody>
    </xdr:sp>
    <xdr:clientData/>
  </xdr:twoCellAnchor>
  <xdr:twoCellAnchor>
    <xdr:from>
      <xdr:col>16</xdr:col>
      <xdr:colOff>67077</xdr:colOff>
      <xdr:row>749</xdr:row>
      <xdr:rowOff>2210</xdr:rowOff>
    </xdr:from>
    <xdr:to>
      <xdr:col>25</xdr:col>
      <xdr:colOff>21853</xdr:colOff>
      <xdr:row>751</xdr:row>
      <xdr:rowOff>77456</xdr:rowOff>
    </xdr:to>
    <xdr:cxnSp macro="">
      <xdr:nvCxnSpPr>
        <xdr:cNvPr id="11" name="カギ線コネクタ 10"/>
        <xdr:cNvCxnSpPr>
          <a:stCxn id="4" idx="2"/>
          <a:endCxn id="22" idx="0"/>
        </xdr:cNvCxnSpPr>
      </xdr:nvCxnSpPr>
      <xdr:spPr>
        <a:xfrm rot="16200000" flipH="1">
          <a:off x="3049321" y="48466010"/>
          <a:ext cx="782028" cy="1445645"/>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63903</xdr:colOff>
      <xdr:row>742</xdr:row>
      <xdr:rowOff>298735</xdr:rowOff>
    </xdr:from>
    <xdr:to>
      <xdr:col>16</xdr:col>
      <xdr:colOff>67078</xdr:colOff>
      <xdr:row>745</xdr:row>
      <xdr:rowOff>336371</xdr:rowOff>
    </xdr:to>
    <xdr:cxnSp macro="">
      <xdr:nvCxnSpPr>
        <xdr:cNvPr id="12" name="直線矢印コネクタ 11"/>
        <xdr:cNvCxnSpPr>
          <a:stCxn id="3" idx="2"/>
          <a:endCxn id="4" idx="0"/>
        </xdr:cNvCxnSpPr>
      </xdr:nvCxnSpPr>
      <xdr:spPr>
        <a:xfrm>
          <a:off x="2714338" y="46631648"/>
          <a:ext cx="3175" cy="1092288"/>
        </a:xfrm>
        <a:prstGeom prst="straightConnector1">
          <a:avLst/>
        </a:prstGeom>
        <a:ln w="1905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26165</xdr:colOff>
      <xdr:row>752</xdr:row>
      <xdr:rowOff>131787</xdr:rowOff>
    </xdr:from>
    <xdr:to>
      <xdr:col>30</xdr:col>
      <xdr:colOff>17543</xdr:colOff>
      <xdr:row>753</xdr:row>
      <xdr:rowOff>344897</xdr:rowOff>
    </xdr:to>
    <xdr:sp macro="" textlink="">
      <xdr:nvSpPr>
        <xdr:cNvPr id="13" name="正方形/長方形 12"/>
        <xdr:cNvSpPr/>
      </xdr:nvSpPr>
      <xdr:spPr bwMode="auto">
        <a:xfrm>
          <a:off x="3339208" y="49987570"/>
          <a:ext cx="1647900" cy="5609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Ｃ．民間事業者：２件</a:t>
          </a:r>
          <a:endParaRPr kumimoji="1" lang="en-US" altLang="ja-JP" sz="1100">
            <a:solidFill>
              <a:schemeClr val="tx1"/>
            </a:solidFill>
          </a:endParaRPr>
        </a:p>
        <a:p>
          <a:pPr algn="ctr"/>
          <a:r>
            <a:rPr kumimoji="1" lang="ja-JP" altLang="en-US" sz="1100">
              <a:solidFill>
                <a:schemeClr val="tx1"/>
              </a:solidFill>
            </a:rPr>
            <a:t>４７６百万円</a:t>
          </a:r>
          <a:endParaRPr kumimoji="1" lang="en-US" altLang="ja-JP" sz="1100">
            <a:solidFill>
              <a:schemeClr val="tx1"/>
            </a:solidFill>
          </a:endParaRPr>
        </a:p>
      </xdr:txBody>
    </xdr:sp>
    <xdr:clientData/>
  </xdr:twoCellAnchor>
  <xdr:twoCellAnchor>
    <xdr:from>
      <xdr:col>32</xdr:col>
      <xdr:colOff>119047</xdr:colOff>
      <xdr:row>752</xdr:row>
      <xdr:rowOff>131787</xdr:rowOff>
    </xdr:from>
    <xdr:to>
      <xdr:col>42</xdr:col>
      <xdr:colOff>110426</xdr:colOff>
      <xdr:row>753</xdr:row>
      <xdr:rowOff>344897</xdr:rowOff>
    </xdr:to>
    <xdr:sp macro="" textlink="">
      <xdr:nvSpPr>
        <xdr:cNvPr id="14" name="正方形/長方形 13"/>
        <xdr:cNvSpPr/>
      </xdr:nvSpPr>
      <xdr:spPr bwMode="auto">
        <a:xfrm>
          <a:off x="5419917" y="49987570"/>
          <a:ext cx="1647900" cy="5609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Ｄ．民間事業者：５件</a:t>
          </a:r>
          <a:endParaRPr kumimoji="1" lang="en-US" altLang="ja-JP" sz="1100">
            <a:solidFill>
              <a:schemeClr val="tx1"/>
            </a:solidFill>
          </a:endParaRPr>
        </a:p>
        <a:p>
          <a:pPr algn="ctr"/>
          <a:r>
            <a:rPr kumimoji="1" lang="ja-JP" altLang="en-US" sz="1100">
              <a:solidFill>
                <a:schemeClr val="tx1"/>
              </a:solidFill>
            </a:rPr>
            <a:t>４６１百万円</a:t>
          </a:r>
          <a:endParaRPr kumimoji="1" lang="en-US" altLang="ja-JP" sz="1100">
            <a:solidFill>
              <a:schemeClr val="tx1"/>
            </a:solidFill>
          </a:endParaRPr>
        </a:p>
      </xdr:txBody>
    </xdr:sp>
    <xdr:clientData/>
  </xdr:twoCellAnchor>
  <xdr:twoCellAnchor>
    <xdr:from>
      <xdr:col>16</xdr:col>
      <xdr:colOff>67078</xdr:colOff>
      <xdr:row>749</xdr:row>
      <xdr:rowOff>2210</xdr:rowOff>
    </xdr:from>
    <xdr:to>
      <xdr:col>37</xdr:col>
      <xdr:colOff>114737</xdr:colOff>
      <xdr:row>751</xdr:row>
      <xdr:rowOff>77456</xdr:rowOff>
    </xdr:to>
    <xdr:cxnSp macro="">
      <xdr:nvCxnSpPr>
        <xdr:cNvPr id="16" name="カギ線コネクタ 15"/>
        <xdr:cNvCxnSpPr>
          <a:stCxn id="4" idx="2"/>
          <a:endCxn id="23" idx="0"/>
        </xdr:cNvCxnSpPr>
      </xdr:nvCxnSpPr>
      <xdr:spPr>
        <a:xfrm rot="16200000" flipH="1">
          <a:off x="4089676" y="47425656"/>
          <a:ext cx="782028" cy="3526354"/>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5848</xdr:colOff>
      <xdr:row>749</xdr:row>
      <xdr:rowOff>2211</xdr:rowOff>
    </xdr:from>
    <xdr:to>
      <xdr:col>16</xdr:col>
      <xdr:colOff>67078</xdr:colOff>
      <xdr:row>751</xdr:row>
      <xdr:rowOff>77457</xdr:rowOff>
    </xdr:to>
    <xdr:cxnSp macro="">
      <xdr:nvCxnSpPr>
        <xdr:cNvPr id="18" name="カギ線コネクタ 17"/>
        <xdr:cNvCxnSpPr>
          <a:stCxn id="4" idx="2"/>
          <a:endCxn id="7" idx="0"/>
        </xdr:cNvCxnSpPr>
      </xdr:nvCxnSpPr>
      <xdr:spPr>
        <a:xfrm rot="5400000">
          <a:off x="2047406" y="48909740"/>
          <a:ext cx="782028" cy="558187"/>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114658</xdr:colOff>
      <xdr:row>754</xdr:row>
      <xdr:rowOff>150159</xdr:rowOff>
    </xdr:from>
    <xdr:to>
      <xdr:col>30</xdr:col>
      <xdr:colOff>94702</xdr:colOff>
      <xdr:row>756</xdr:row>
      <xdr:rowOff>598936</xdr:rowOff>
    </xdr:to>
    <xdr:sp macro="" textlink="">
      <xdr:nvSpPr>
        <xdr:cNvPr id="19" name="大かっこ 18"/>
        <xdr:cNvSpPr/>
      </xdr:nvSpPr>
      <xdr:spPr bwMode="auto">
        <a:xfrm>
          <a:off x="3262049" y="50707202"/>
          <a:ext cx="1802218" cy="11555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幹線系統における輸送力又は速達性の向上のための</a:t>
          </a:r>
          <a:r>
            <a:rPr kumimoji="1" lang="en-US" altLang="ja-JP" sz="1100">
              <a:solidFill>
                <a:sysClr val="windowText" lastClr="000000"/>
              </a:solidFill>
            </a:rPr>
            <a:t>LRT</a:t>
          </a:r>
          <a:r>
            <a:rPr kumimoji="1" lang="ja-JP" altLang="en-US" sz="1100">
              <a:solidFill>
                <a:sysClr val="windowText" lastClr="000000"/>
              </a:solidFill>
            </a:rPr>
            <a:t>システム又は</a:t>
          </a:r>
          <a:r>
            <a:rPr kumimoji="1" lang="en-US" altLang="ja-JP" sz="1100">
              <a:solidFill>
                <a:sysClr val="windowText" lastClr="000000"/>
              </a:solidFill>
            </a:rPr>
            <a:t>BRT</a:t>
          </a:r>
          <a:r>
            <a:rPr kumimoji="1" lang="ja-JP" altLang="en-US" sz="1100">
              <a:solidFill>
                <a:sysClr val="windowText" lastClr="000000"/>
              </a:solidFill>
            </a:rPr>
            <a:t>システムの整備に伴う車両の導入促進</a:t>
          </a:r>
        </a:p>
      </xdr:txBody>
    </xdr:sp>
    <xdr:clientData/>
  </xdr:twoCellAnchor>
  <xdr:twoCellAnchor>
    <xdr:from>
      <xdr:col>32</xdr:col>
      <xdr:colOff>31910</xdr:colOff>
      <xdr:row>754</xdr:row>
      <xdr:rowOff>113059</xdr:rowOff>
    </xdr:from>
    <xdr:to>
      <xdr:col>43</xdr:col>
      <xdr:colOff>31912</xdr:colOff>
      <xdr:row>756</xdr:row>
      <xdr:rowOff>598936</xdr:rowOff>
    </xdr:to>
    <xdr:sp macro="" textlink="">
      <xdr:nvSpPr>
        <xdr:cNvPr id="20" name="大かっこ 19"/>
        <xdr:cNvSpPr/>
      </xdr:nvSpPr>
      <xdr:spPr bwMode="auto">
        <a:xfrm>
          <a:off x="5332780" y="50670102"/>
          <a:ext cx="1822175" cy="11926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鉄道車両の省エネ化に資する設備導入促進、回生電力の有効活用に資する設備の導入促進</a:t>
          </a:r>
        </a:p>
      </xdr:txBody>
    </xdr:sp>
    <xdr:clientData/>
  </xdr:twoCellAnchor>
  <xdr:twoCellAnchor>
    <xdr:from>
      <xdr:col>7</xdr:col>
      <xdr:colOff>121727</xdr:colOff>
      <xdr:row>754</xdr:row>
      <xdr:rowOff>150159</xdr:rowOff>
    </xdr:from>
    <xdr:to>
      <xdr:col>18</xdr:col>
      <xdr:colOff>55621</xdr:colOff>
      <xdr:row>756</xdr:row>
      <xdr:rowOff>598936</xdr:rowOff>
    </xdr:to>
    <xdr:sp macro="" textlink="">
      <xdr:nvSpPr>
        <xdr:cNvPr id="21" name="大かっこ 20"/>
        <xdr:cNvSpPr/>
      </xdr:nvSpPr>
      <xdr:spPr bwMode="auto">
        <a:xfrm>
          <a:off x="1281292" y="50707202"/>
          <a:ext cx="1756068" cy="11555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国立公園等の観光地における低炭素な交通システムを構築するために必要となる車両・設備等の導入促進</a:t>
          </a:r>
        </a:p>
      </xdr:txBody>
    </xdr:sp>
    <xdr:clientData/>
  </xdr:twoCellAnchor>
  <xdr:twoCellAnchor>
    <xdr:from>
      <xdr:col>21</xdr:col>
      <xdr:colOff>152276</xdr:colOff>
      <xdr:row>751</xdr:row>
      <xdr:rowOff>77456</xdr:rowOff>
    </xdr:from>
    <xdr:to>
      <xdr:col>28</xdr:col>
      <xdr:colOff>57083</xdr:colOff>
      <xdr:row>752</xdr:row>
      <xdr:rowOff>109310</xdr:rowOff>
    </xdr:to>
    <xdr:sp macro="" textlink="">
      <xdr:nvSpPr>
        <xdr:cNvPr id="22" name="フレーム 21"/>
        <xdr:cNvSpPr/>
      </xdr:nvSpPr>
      <xdr:spPr bwMode="auto">
        <a:xfrm>
          <a:off x="3630972" y="49579847"/>
          <a:ext cx="1064372" cy="3852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34</xdr:col>
      <xdr:colOff>90670</xdr:colOff>
      <xdr:row>751</xdr:row>
      <xdr:rowOff>77456</xdr:rowOff>
    </xdr:from>
    <xdr:to>
      <xdr:col>40</xdr:col>
      <xdr:colOff>138803</xdr:colOff>
      <xdr:row>752</xdr:row>
      <xdr:rowOff>109310</xdr:rowOff>
    </xdr:to>
    <xdr:sp macro="" textlink="">
      <xdr:nvSpPr>
        <xdr:cNvPr id="23" name="フレーム 22"/>
        <xdr:cNvSpPr/>
      </xdr:nvSpPr>
      <xdr:spPr bwMode="auto">
        <a:xfrm>
          <a:off x="5722844" y="49579847"/>
          <a:ext cx="1042046" cy="3852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D17" sqref="AD17:AJ17"/>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c r="AP2" s="931"/>
      <c r="AQ2" s="931"/>
      <c r="AR2" s="65" t="str">
        <f>IF(OR(AO2="　", AO2=""), "", "-")</f>
        <v/>
      </c>
      <c r="AS2" s="932">
        <v>55</v>
      </c>
      <c r="AT2" s="932"/>
      <c r="AU2" s="932"/>
      <c r="AV2" s="43" t="str">
        <f>IF(AW2="", "", "-")</f>
        <v/>
      </c>
      <c r="AW2" s="903"/>
      <c r="AX2" s="903"/>
    </row>
    <row r="3" spans="1:50" ht="21" customHeight="1" thickBot="1">
      <c r="A3" s="859" t="s">
        <v>459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477</v>
      </c>
      <c r="AK3" s="861"/>
      <c r="AL3" s="861"/>
      <c r="AM3" s="861"/>
      <c r="AN3" s="861"/>
      <c r="AO3" s="861"/>
      <c r="AP3" s="861"/>
      <c r="AQ3" s="861"/>
      <c r="AR3" s="861"/>
      <c r="AS3" s="861"/>
      <c r="AT3" s="861"/>
      <c r="AU3" s="861"/>
      <c r="AV3" s="861"/>
      <c r="AW3" s="861"/>
      <c r="AX3" s="24" t="s">
        <v>64</v>
      </c>
    </row>
    <row r="4" spans="1:50" ht="24.75" customHeight="1">
      <c r="A4" s="696" t="s">
        <v>25</v>
      </c>
      <c r="B4" s="697"/>
      <c r="C4" s="697"/>
      <c r="D4" s="697"/>
      <c r="E4" s="697"/>
      <c r="F4" s="697"/>
      <c r="G4" s="674" t="s">
        <v>478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66</v>
      </c>
      <c r="B5" s="685"/>
      <c r="C5" s="685"/>
      <c r="D5" s="685"/>
      <c r="E5" s="685"/>
      <c r="F5" s="686"/>
      <c r="G5" s="831" t="s">
        <v>76</v>
      </c>
      <c r="H5" s="832"/>
      <c r="I5" s="832"/>
      <c r="J5" s="832"/>
      <c r="K5" s="832"/>
      <c r="L5" s="832"/>
      <c r="M5" s="833" t="s">
        <v>65</v>
      </c>
      <c r="N5" s="834"/>
      <c r="O5" s="834"/>
      <c r="P5" s="834"/>
      <c r="Q5" s="834"/>
      <c r="R5" s="835"/>
      <c r="S5" s="836" t="s">
        <v>86</v>
      </c>
      <c r="T5" s="832"/>
      <c r="U5" s="832"/>
      <c r="V5" s="832"/>
      <c r="W5" s="832"/>
      <c r="X5" s="837"/>
      <c r="Y5" s="690" t="s">
        <v>3</v>
      </c>
      <c r="Z5" s="534"/>
      <c r="AA5" s="534"/>
      <c r="AB5" s="534"/>
      <c r="AC5" s="534"/>
      <c r="AD5" s="535"/>
      <c r="AE5" s="691" t="s">
        <v>481</v>
      </c>
      <c r="AF5" s="691"/>
      <c r="AG5" s="691"/>
      <c r="AH5" s="691"/>
      <c r="AI5" s="691"/>
      <c r="AJ5" s="691"/>
      <c r="AK5" s="691"/>
      <c r="AL5" s="691"/>
      <c r="AM5" s="691"/>
      <c r="AN5" s="691"/>
      <c r="AO5" s="691"/>
      <c r="AP5" s="692"/>
      <c r="AQ5" s="693" t="s">
        <v>480</v>
      </c>
      <c r="AR5" s="694"/>
      <c r="AS5" s="694"/>
      <c r="AT5" s="694"/>
      <c r="AU5" s="694"/>
      <c r="AV5" s="694"/>
      <c r="AW5" s="694"/>
      <c r="AX5" s="695"/>
    </row>
    <row r="6" spans="1:50" ht="39" customHeight="1">
      <c r="A6" s="698" t="s">
        <v>4</v>
      </c>
      <c r="B6" s="699"/>
      <c r="C6" s="699"/>
      <c r="D6" s="699"/>
      <c r="E6" s="699"/>
      <c r="F6" s="699"/>
      <c r="G6" s="386" t="str">
        <f>入力規則等!F39</f>
        <v>エネルギー対策特別会計エネルギー需給勘定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c r="A7" s="486" t="s">
        <v>22</v>
      </c>
      <c r="B7" s="487"/>
      <c r="C7" s="487"/>
      <c r="D7" s="487"/>
      <c r="E7" s="487"/>
      <c r="F7" s="488"/>
      <c r="G7" s="489" t="s">
        <v>483</v>
      </c>
      <c r="H7" s="490"/>
      <c r="I7" s="490"/>
      <c r="J7" s="490"/>
      <c r="K7" s="490"/>
      <c r="L7" s="490"/>
      <c r="M7" s="490"/>
      <c r="N7" s="490"/>
      <c r="O7" s="490"/>
      <c r="P7" s="490"/>
      <c r="Q7" s="490"/>
      <c r="R7" s="490"/>
      <c r="S7" s="490"/>
      <c r="T7" s="490"/>
      <c r="U7" s="490"/>
      <c r="V7" s="490"/>
      <c r="W7" s="490"/>
      <c r="X7" s="491"/>
      <c r="Y7" s="914" t="s">
        <v>431</v>
      </c>
      <c r="Z7" s="434"/>
      <c r="AA7" s="434"/>
      <c r="AB7" s="434"/>
      <c r="AC7" s="434"/>
      <c r="AD7" s="915"/>
      <c r="AE7" s="904" t="s">
        <v>484</v>
      </c>
      <c r="AF7" s="905"/>
      <c r="AG7" s="905"/>
      <c r="AH7" s="905"/>
      <c r="AI7" s="905"/>
      <c r="AJ7" s="905"/>
      <c r="AK7" s="905"/>
      <c r="AL7" s="905"/>
      <c r="AM7" s="905"/>
      <c r="AN7" s="905"/>
      <c r="AO7" s="905"/>
      <c r="AP7" s="905"/>
      <c r="AQ7" s="905"/>
      <c r="AR7" s="905"/>
      <c r="AS7" s="905"/>
      <c r="AT7" s="905"/>
      <c r="AU7" s="905"/>
      <c r="AV7" s="905"/>
      <c r="AW7" s="905"/>
      <c r="AX7" s="906"/>
    </row>
    <row r="8" spans="1:50" ht="53.25" customHeight="1">
      <c r="A8" s="486" t="s">
        <v>330</v>
      </c>
      <c r="B8" s="487"/>
      <c r="C8" s="487"/>
      <c r="D8" s="487"/>
      <c r="E8" s="487"/>
      <c r="F8" s="488"/>
      <c r="G8" s="933" t="str">
        <f>入力規則等!A28</f>
        <v>地球温暖化対策</v>
      </c>
      <c r="H8" s="712"/>
      <c r="I8" s="712"/>
      <c r="J8" s="712"/>
      <c r="K8" s="712"/>
      <c r="L8" s="712"/>
      <c r="M8" s="712"/>
      <c r="N8" s="712"/>
      <c r="O8" s="712"/>
      <c r="P8" s="712"/>
      <c r="Q8" s="712"/>
      <c r="R8" s="712"/>
      <c r="S8" s="712"/>
      <c r="T8" s="712"/>
      <c r="U8" s="712"/>
      <c r="V8" s="712"/>
      <c r="W8" s="712"/>
      <c r="X8" s="934"/>
      <c r="Y8" s="838" t="s">
        <v>331</v>
      </c>
      <c r="Z8" s="839"/>
      <c r="AA8" s="839"/>
      <c r="AB8" s="839"/>
      <c r="AC8" s="839"/>
      <c r="AD8" s="840"/>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58.5" customHeight="1">
      <c r="A9" s="841" t="s">
        <v>23</v>
      </c>
      <c r="B9" s="842"/>
      <c r="C9" s="842"/>
      <c r="D9" s="842"/>
      <c r="E9" s="842"/>
      <c r="F9" s="842"/>
      <c r="G9" s="843" t="s">
        <v>564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c r="A10" s="652" t="s">
        <v>29</v>
      </c>
      <c r="B10" s="653"/>
      <c r="C10" s="653"/>
      <c r="D10" s="653"/>
      <c r="E10" s="653"/>
      <c r="F10" s="653"/>
      <c r="G10" s="746" t="s">
        <v>560</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935" t="s">
        <v>24</v>
      </c>
      <c r="B12" s="936"/>
      <c r="C12" s="936"/>
      <c r="D12" s="936"/>
      <c r="E12" s="936"/>
      <c r="F12" s="937"/>
      <c r="G12" s="752"/>
      <c r="H12" s="753"/>
      <c r="I12" s="753"/>
      <c r="J12" s="753"/>
      <c r="K12" s="753"/>
      <c r="L12" s="753"/>
      <c r="M12" s="753"/>
      <c r="N12" s="753"/>
      <c r="O12" s="753"/>
      <c r="P12" s="406" t="s">
        <v>450</v>
      </c>
      <c r="Q12" s="407"/>
      <c r="R12" s="407"/>
      <c r="S12" s="407"/>
      <c r="T12" s="407"/>
      <c r="U12" s="407"/>
      <c r="V12" s="408"/>
      <c r="W12" s="406" t="s">
        <v>447</v>
      </c>
      <c r="X12" s="407"/>
      <c r="Y12" s="407"/>
      <c r="Z12" s="407"/>
      <c r="AA12" s="407"/>
      <c r="AB12" s="407"/>
      <c r="AC12" s="408"/>
      <c r="AD12" s="406" t="s">
        <v>442</v>
      </c>
      <c r="AE12" s="407"/>
      <c r="AF12" s="407"/>
      <c r="AG12" s="407"/>
      <c r="AH12" s="407"/>
      <c r="AI12" s="407"/>
      <c r="AJ12" s="408"/>
      <c r="AK12" s="406" t="s">
        <v>435</v>
      </c>
      <c r="AL12" s="407"/>
      <c r="AM12" s="407"/>
      <c r="AN12" s="407"/>
      <c r="AO12" s="407"/>
      <c r="AP12" s="407"/>
      <c r="AQ12" s="408"/>
      <c r="AR12" s="406" t="s">
        <v>433</v>
      </c>
      <c r="AS12" s="407"/>
      <c r="AT12" s="407"/>
      <c r="AU12" s="407"/>
      <c r="AV12" s="407"/>
      <c r="AW12" s="407"/>
      <c r="AX12" s="714"/>
    </row>
    <row r="13" spans="1:50" ht="21" customHeight="1">
      <c r="A13" s="606"/>
      <c r="B13" s="607"/>
      <c r="C13" s="607"/>
      <c r="D13" s="607"/>
      <c r="E13" s="607"/>
      <c r="F13" s="608"/>
      <c r="G13" s="715" t="s">
        <v>6</v>
      </c>
      <c r="H13" s="716"/>
      <c r="I13" s="756" t="s">
        <v>7</v>
      </c>
      <c r="J13" s="757"/>
      <c r="K13" s="757"/>
      <c r="L13" s="757"/>
      <c r="M13" s="757"/>
      <c r="N13" s="757"/>
      <c r="O13" s="758"/>
      <c r="P13" s="649" t="s">
        <v>486</v>
      </c>
      <c r="Q13" s="650"/>
      <c r="R13" s="650"/>
      <c r="S13" s="650"/>
      <c r="T13" s="650"/>
      <c r="U13" s="650"/>
      <c r="V13" s="651"/>
      <c r="W13" s="649">
        <v>2300</v>
      </c>
      <c r="X13" s="650"/>
      <c r="Y13" s="650"/>
      <c r="Z13" s="650"/>
      <c r="AA13" s="650"/>
      <c r="AB13" s="650"/>
      <c r="AC13" s="651"/>
      <c r="AD13" s="649">
        <v>1200</v>
      </c>
      <c r="AE13" s="650"/>
      <c r="AF13" s="650"/>
      <c r="AG13" s="650"/>
      <c r="AH13" s="650"/>
      <c r="AI13" s="650"/>
      <c r="AJ13" s="651"/>
      <c r="AK13" s="649">
        <v>1500</v>
      </c>
      <c r="AL13" s="650"/>
      <c r="AM13" s="650"/>
      <c r="AN13" s="650"/>
      <c r="AO13" s="650"/>
      <c r="AP13" s="650"/>
      <c r="AQ13" s="651"/>
      <c r="AR13" s="911"/>
      <c r="AS13" s="912"/>
      <c r="AT13" s="912"/>
      <c r="AU13" s="912"/>
      <c r="AV13" s="912"/>
      <c r="AW13" s="912"/>
      <c r="AX13" s="913"/>
    </row>
    <row r="14" spans="1:50" ht="21" customHeight="1">
      <c r="A14" s="606"/>
      <c r="B14" s="607"/>
      <c r="C14" s="607"/>
      <c r="D14" s="607"/>
      <c r="E14" s="607"/>
      <c r="F14" s="608"/>
      <c r="G14" s="717"/>
      <c r="H14" s="718"/>
      <c r="I14" s="703" t="s">
        <v>8</v>
      </c>
      <c r="J14" s="754"/>
      <c r="K14" s="754"/>
      <c r="L14" s="754"/>
      <c r="M14" s="754"/>
      <c r="N14" s="754"/>
      <c r="O14" s="755"/>
      <c r="P14" s="649" t="s">
        <v>486</v>
      </c>
      <c r="Q14" s="650"/>
      <c r="R14" s="650"/>
      <c r="S14" s="650"/>
      <c r="T14" s="650"/>
      <c r="U14" s="650"/>
      <c r="V14" s="651"/>
      <c r="W14" s="649" t="s">
        <v>486</v>
      </c>
      <c r="X14" s="650"/>
      <c r="Y14" s="650"/>
      <c r="Z14" s="650"/>
      <c r="AA14" s="650"/>
      <c r="AB14" s="650"/>
      <c r="AC14" s="651"/>
      <c r="AD14" s="649" t="s">
        <v>486</v>
      </c>
      <c r="AE14" s="650"/>
      <c r="AF14" s="650"/>
      <c r="AG14" s="650"/>
      <c r="AH14" s="650"/>
      <c r="AI14" s="650"/>
      <c r="AJ14" s="651"/>
      <c r="AK14" s="649" t="s">
        <v>486</v>
      </c>
      <c r="AL14" s="650"/>
      <c r="AM14" s="650"/>
      <c r="AN14" s="650"/>
      <c r="AO14" s="650"/>
      <c r="AP14" s="650"/>
      <c r="AQ14" s="651"/>
      <c r="AR14" s="780"/>
      <c r="AS14" s="780"/>
      <c r="AT14" s="780"/>
      <c r="AU14" s="780"/>
      <c r="AV14" s="780"/>
      <c r="AW14" s="780"/>
      <c r="AX14" s="781"/>
    </row>
    <row r="15" spans="1:50" ht="21" customHeight="1">
      <c r="A15" s="606"/>
      <c r="B15" s="607"/>
      <c r="C15" s="607"/>
      <c r="D15" s="607"/>
      <c r="E15" s="607"/>
      <c r="F15" s="608"/>
      <c r="G15" s="717"/>
      <c r="H15" s="718"/>
      <c r="I15" s="703" t="s">
        <v>50</v>
      </c>
      <c r="J15" s="704"/>
      <c r="K15" s="704"/>
      <c r="L15" s="704"/>
      <c r="M15" s="704"/>
      <c r="N15" s="704"/>
      <c r="O15" s="705"/>
      <c r="P15" s="649" t="s">
        <v>486</v>
      </c>
      <c r="Q15" s="650"/>
      <c r="R15" s="650"/>
      <c r="S15" s="650"/>
      <c r="T15" s="650"/>
      <c r="U15" s="650"/>
      <c r="V15" s="651"/>
      <c r="W15" s="649" t="s">
        <v>487</v>
      </c>
      <c r="X15" s="650"/>
      <c r="Y15" s="650"/>
      <c r="Z15" s="650"/>
      <c r="AA15" s="650"/>
      <c r="AB15" s="650"/>
      <c r="AC15" s="651"/>
      <c r="AD15" s="649">
        <v>194</v>
      </c>
      <c r="AE15" s="650"/>
      <c r="AF15" s="650"/>
      <c r="AG15" s="650"/>
      <c r="AH15" s="650"/>
      <c r="AI15" s="650"/>
      <c r="AJ15" s="651"/>
      <c r="AK15" s="649">
        <v>600</v>
      </c>
      <c r="AL15" s="650"/>
      <c r="AM15" s="650"/>
      <c r="AN15" s="650"/>
      <c r="AO15" s="650"/>
      <c r="AP15" s="650"/>
      <c r="AQ15" s="651"/>
      <c r="AR15" s="649"/>
      <c r="AS15" s="650"/>
      <c r="AT15" s="650"/>
      <c r="AU15" s="650"/>
      <c r="AV15" s="650"/>
      <c r="AW15" s="650"/>
      <c r="AX15" s="798"/>
    </row>
    <row r="16" spans="1:50" ht="21" customHeight="1">
      <c r="A16" s="606"/>
      <c r="B16" s="607"/>
      <c r="C16" s="607"/>
      <c r="D16" s="607"/>
      <c r="E16" s="607"/>
      <c r="F16" s="608"/>
      <c r="G16" s="717"/>
      <c r="H16" s="718"/>
      <c r="I16" s="703" t="s">
        <v>51</v>
      </c>
      <c r="J16" s="704"/>
      <c r="K16" s="704"/>
      <c r="L16" s="704"/>
      <c r="M16" s="704"/>
      <c r="N16" s="704"/>
      <c r="O16" s="705"/>
      <c r="P16" s="649" t="s">
        <v>486</v>
      </c>
      <c r="Q16" s="650"/>
      <c r="R16" s="650"/>
      <c r="S16" s="650"/>
      <c r="T16" s="650"/>
      <c r="U16" s="650"/>
      <c r="V16" s="651"/>
      <c r="W16" s="649">
        <v>-194</v>
      </c>
      <c r="X16" s="650"/>
      <c r="Y16" s="650"/>
      <c r="Z16" s="650"/>
      <c r="AA16" s="650"/>
      <c r="AB16" s="650"/>
      <c r="AC16" s="651"/>
      <c r="AD16" s="649">
        <f>ROUND(-600.242,0)</f>
        <v>-600</v>
      </c>
      <c r="AE16" s="650"/>
      <c r="AF16" s="650"/>
      <c r="AG16" s="650"/>
      <c r="AH16" s="650"/>
      <c r="AI16" s="650"/>
      <c r="AJ16" s="651"/>
      <c r="AK16" s="649" t="s">
        <v>486</v>
      </c>
      <c r="AL16" s="650"/>
      <c r="AM16" s="650"/>
      <c r="AN16" s="650"/>
      <c r="AO16" s="650"/>
      <c r="AP16" s="650"/>
      <c r="AQ16" s="651"/>
      <c r="AR16" s="749"/>
      <c r="AS16" s="750"/>
      <c r="AT16" s="750"/>
      <c r="AU16" s="750"/>
      <c r="AV16" s="750"/>
      <c r="AW16" s="750"/>
      <c r="AX16" s="751"/>
    </row>
    <row r="17" spans="1:50" ht="24.75" customHeight="1">
      <c r="A17" s="606"/>
      <c r="B17" s="607"/>
      <c r="C17" s="607"/>
      <c r="D17" s="607"/>
      <c r="E17" s="607"/>
      <c r="F17" s="608"/>
      <c r="G17" s="717"/>
      <c r="H17" s="718"/>
      <c r="I17" s="703" t="s">
        <v>49</v>
      </c>
      <c r="J17" s="754"/>
      <c r="K17" s="754"/>
      <c r="L17" s="754"/>
      <c r="M17" s="754"/>
      <c r="N17" s="754"/>
      <c r="O17" s="755"/>
      <c r="P17" s="649" t="s">
        <v>486</v>
      </c>
      <c r="Q17" s="650"/>
      <c r="R17" s="650"/>
      <c r="S17" s="650"/>
      <c r="T17" s="650"/>
      <c r="U17" s="650"/>
      <c r="V17" s="651"/>
      <c r="W17" s="649" t="s">
        <v>486</v>
      </c>
      <c r="X17" s="650"/>
      <c r="Y17" s="650"/>
      <c r="Z17" s="650"/>
      <c r="AA17" s="650"/>
      <c r="AB17" s="650"/>
      <c r="AC17" s="651"/>
      <c r="AD17" s="649" t="s">
        <v>486</v>
      </c>
      <c r="AE17" s="650"/>
      <c r="AF17" s="650"/>
      <c r="AG17" s="650"/>
      <c r="AH17" s="650"/>
      <c r="AI17" s="650"/>
      <c r="AJ17" s="651"/>
      <c r="AK17" s="649" t="s">
        <v>486</v>
      </c>
      <c r="AL17" s="650"/>
      <c r="AM17" s="650"/>
      <c r="AN17" s="650"/>
      <c r="AO17" s="650"/>
      <c r="AP17" s="650"/>
      <c r="AQ17" s="651"/>
      <c r="AR17" s="909"/>
      <c r="AS17" s="909"/>
      <c r="AT17" s="909"/>
      <c r="AU17" s="909"/>
      <c r="AV17" s="909"/>
      <c r="AW17" s="909"/>
      <c r="AX17" s="910"/>
    </row>
    <row r="18" spans="1:50" ht="24.75" customHeight="1">
      <c r="A18" s="606"/>
      <c r="B18" s="607"/>
      <c r="C18" s="607"/>
      <c r="D18" s="607"/>
      <c r="E18" s="607"/>
      <c r="F18" s="608"/>
      <c r="G18" s="719"/>
      <c r="H18" s="720"/>
      <c r="I18" s="708" t="s">
        <v>20</v>
      </c>
      <c r="J18" s="709"/>
      <c r="K18" s="709"/>
      <c r="L18" s="709"/>
      <c r="M18" s="709"/>
      <c r="N18" s="709"/>
      <c r="O18" s="710"/>
      <c r="P18" s="870">
        <f>SUM(P13:V17)</f>
        <v>0</v>
      </c>
      <c r="Q18" s="871"/>
      <c r="R18" s="871"/>
      <c r="S18" s="871"/>
      <c r="T18" s="871"/>
      <c r="U18" s="871"/>
      <c r="V18" s="872"/>
      <c r="W18" s="870">
        <f>SUM(W13:AC17)</f>
        <v>2106</v>
      </c>
      <c r="X18" s="871"/>
      <c r="Y18" s="871"/>
      <c r="Z18" s="871"/>
      <c r="AA18" s="871"/>
      <c r="AB18" s="871"/>
      <c r="AC18" s="872"/>
      <c r="AD18" s="870">
        <f>SUM(AD13:AJ17)</f>
        <v>794</v>
      </c>
      <c r="AE18" s="871"/>
      <c r="AF18" s="871"/>
      <c r="AG18" s="871"/>
      <c r="AH18" s="871"/>
      <c r="AI18" s="871"/>
      <c r="AJ18" s="872"/>
      <c r="AK18" s="870">
        <f>SUM(AK13:AQ17)</f>
        <v>2100</v>
      </c>
      <c r="AL18" s="871"/>
      <c r="AM18" s="871"/>
      <c r="AN18" s="871"/>
      <c r="AO18" s="871"/>
      <c r="AP18" s="871"/>
      <c r="AQ18" s="872"/>
      <c r="AR18" s="870">
        <f>SUM(AR13:AX17)</f>
        <v>0</v>
      </c>
      <c r="AS18" s="871"/>
      <c r="AT18" s="871"/>
      <c r="AU18" s="871"/>
      <c r="AV18" s="871"/>
      <c r="AW18" s="871"/>
      <c r="AX18" s="873"/>
    </row>
    <row r="19" spans="1:50" ht="24.75" customHeight="1">
      <c r="A19" s="606"/>
      <c r="B19" s="607"/>
      <c r="C19" s="607"/>
      <c r="D19" s="607"/>
      <c r="E19" s="607"/>
      <c r="F19" s="608"/>
      <c r="G19" s="868" t="s">
        <v>9</v>
      </c>
      <c r="H19" s="869"/>
      <c r="I19" s="869"/>
      <c r="J19" s="869"/>
      <c r="K19" s="869"/>
      <c r="L19" s="869"/>
      <c r="M19" s="869"/>
      <c r="N19" s="869"/>
      <c r="O19" s="869"/>
      <c r="P19" s="649">
        <v>0</v>
      </c>
      <c r="Q19" s="650"/>
      <c r="R19" s="650"/>
      <c r="S19" s="650"/>
      <c r="T19" s="650"/>
      <c r="U19" s="650"/>
      <c r="V19" s="651"/>
      <c r="W19" s="649">
        <f>ROUND(1050.662571+W16,0)</f>
        <v>857</v>
      </c>
      <c r="X19" s="650"/>
      <c r="Y19" s="650"/>
      <c r="Z19" s="650"/>
      <c r="AA19" s="650"/>
      <c r="AB19" s="650"/>
      <c r="AC19" s="651"/>
      <c r="AD19" s="649">
        <v>1007</v>
      </c>
      <c r="AE19" s="650"/>
      <c r="AF19" s="650"/>
      <c r="AG19" s="650"/>
      <c r="AH19" s="650"/>
      <c r="AI19" s="650"/>
      <c r="AJ19" s="651"/>
      <c r="AK19" s="318"/>
      <c r="AL19" s="318"/>
      <c r="AM19" s="318"/>
      <c r="AN19" s="318"/>
      <c r="AO19" s="318"/>
      <c r="AP19" s="318"/>
      <c r="AQ19" s="318"/>
      <c r="AR19" s="318"/>
      <c r="AS19" s="318"/>
      <c r="AT19" s="318"/>
      <c r="AU19" s="318"/>
      <c r="AV19" s="318"/>
      <c r="AW19" s="318"/>
      <c r="AX19" s="320"/>
    </row>
    <row r="20" spans="1:50" ht="24.75" customHeight="1">
      <c r="A20" s="606"/>
      <c r="B20" s="607"/>
      <c r="C20" s="607"/>
      <c r="D20" s="607"/>
      <c r="E20" s="607"/>
      <c r="F20" s="608"/>
      <c r="G20" s="868" t="s">
        <v>10</v>
      </c>
      <c r="H20" s="869"/>
      <c r="I20" s="869"/>
      <c r="J20" s="869"/>
      <c r="K20" s="869"/>
      <c r="L20" s="869"/>
      <c r="M20" s="869"/>
      <c r="N20" s="869"/>
      <c r="O20" s="869"/>
      <c r="P20" s="304" t="str">
        <f>IF(P18=0, "-", SUM(P19)/P18)</f>
        <v>-</v>
      </c>
      <c r="Q20" s="304"/>
      <c r="R20" s="304"/>
      <c r="S20" s="304"/>
      <c r="T20" s="304"/>
      <c r="U20" s="304"/>
      <c r="V20" s="304"/>
      <c r="W20" s="304">
        <f t="shared" ref="W20" si="0">IF(W18=0, "-", SUM(W19)/W18)</f>
        <v>0.40693257359924029</v>
      </c>
      <c r="X20" s="304"/>
      <c r="Y20" s="304"/>
      <c r="Z20" s="304"/>
      <c r="AA20" s="304"/>
      <c r="AB20" s="304"/>
      <c r="AC20" s="304"/>
      <c r="AD20" s="304">
        <f t="shared" ref="AD20" si="1">IF(AD18=0, "-", SUM(AD19)/AD18)</f>
        <v>1.2682619647355164</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c r="A21" s="841"/>
      <c r="B21" s="842"/>
      <c r="C21" s="842"/>
      <c r="D21" s="842"/>
      <c r="E21" s="842"/>
      <c r="F21" s="938"/>
      <c r="G21" s="302" t="s">
        <v>396</v>
      </c>
      <c r="H21" s="303"/>
      <c r="I21" s="303"/>
      <c r="J21" s="303"/>
      <c r="K21" s="303"/>
      <c r="L21" s="303"/>
      <c r="M21" s="303"/>
      <c r="N21" s="303"/>
      <c r="O21" s="303"/>
      <c r="P21" s="304" t="str">
        <f>IF(P19=0, "-", SUM(P19)/SUM(P13,P14))</f>
        <v>-</v>
      </c>
      <c r="Q21" s="304"/>
      <c r="R21" s="304"/>
      <c r="S21" s="304"/>
      <c r="T21" s="304"/>
      <c r="U21" s="304"/>
      <c r="V21" s="304"/>
      <c r="W21" s="304">
        <f t="shared" ref="W21" si="2">IF(W19=0, "-", SUM(W19)/SUM(W13,W14))</f>
        <v>0.37260869565217392</v>
      </c>
      <c r="X21" s="304"/>
      <c r="Y21" s="304"/>
      <c r="Z21" s="304"/>
      <c r="AA21" s="304"/>
      <c r="AB21" s="304"/>
      <c r="AC21" s="304"/>
      <c r="AD21" s="304">
        <f t="shared" ref="AD21" si="3">IF(AD19=0, "-", SUM(AD19)/SUM(AD13,AD14))</f>
        <v>0.83916666666666662</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c r="A22" s="956" t="s">
        <v>467</v>
      </c>
      <c r="B22" s="957"/>
      <c r="C22" s="957"/>
      <c r="D22" s="957"/>
      <c r="E22" s="957"/>
      <c r="F22" s="958"/>
      <c r="G22" s="943" t="s">
        <v>376</v>
      </c>
      <c r="H22" s="208"/>
      <c r="I22" s="208"/>
      <c r="J22" s="208"/>
      <c r="K22" s="208"/>
      <c r="L22" s="208"/>
      <c r="M22" s="208"/>
      <c r="N22" s="208"/>
      <c r="O22" s="209"/>
      <c r="P22" s="928" t="s">
        <v>436</v>
      </c>
      <c r="Q22" s="208"/>
      <c r="R22" s="208"/>
      <c r="S22" s="208"/>
      <c r="T22" s="208"/>
      <c r="U22" s="208"/>
      <c r="V22" s="209"/>
      <c r="W22" s="928" t="s">
        <v>432</v>
      </c>
      <c r="X22" s="208"/>
      <c r="Y22" s="208"/>
      <c r="Z22" s="208"/>
      <c r="AA22" s="208"/>
      <c r="AB22" s="208"/>
      <c r="AC22" s="209"/>
      <c r="AD22" s="928" t="s">
        <v>375</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c r="A23" s="959"/>
      <c r="B23" s="960"/>
      <c r="C23" s="960"/>
      <c r="D23" s="960"/>
      <c r="E23" s="960"/>
      <c r="F23" s="961"/>
      <c r="G23" s="944" t="s">
        <v>488</v>
      </c>
      <c r="H23" s="945"/>
      <c r="I23" s="945"/>
      <c r="J23" s="945"/>
      <c r="K23" s="945"/>
      <c r="L23" s="945"/>
      <c r="M23" s="945"/>
      <c r="N23" s="945"/>
      <c r="O23" s="946"/>
      <c r="P23" s="911">
        <v>1500</v>
      </c>
      <c r="Q23" s="912"/>
      <c r="R23" s="912"/>
      <c r="S23" s="912"/>
      <c r="T23" s="912"/>
      <c r="U23" s="912"/>
      <c r="V23" s="929"/>
      <c r="W23" s="911"/>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c r="A24" s="959"/>
      <c r="B24" s="960"/>
      <c r="C24" s="960"/>
      <c r="D24" s="960"/>
      <c r="E24" s="960"/>
      <c r="F24" s="961"/>
      <c r="G24" s="947"/>
      <c r="H24" s="948"/>
      <c r="I24" s="948"/>
      <c r="J24" s="948"/>
      <c r="K24" s="948"/>
      <c r="L24" s="948"/>
      <c r="M24" s="948"/>
      <c r="N24" s="948"/>
      <c r="O24" s="949"/>
      <c r="P24" s="649"/>
      <c r="Q24" s="650"/>
      <c r="R24" s="650"/>
      <c r="S24" s="650"/>
      <c r="T24" s="650"/>
      <c r="U24" s="650"/>
      <c r="V24" s="651"/>
      <c r="W24" s="649"/>
      <c r="X24" s="650"/>
      <c r="Y24" s="650"/>
      <c r="Z24" s="650"/>
      <c r="AA24" s="650"/>
      <c r="AB24" s="650"/>
      <c r="AC24" s="651"/>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c r="A25" s="959"/>
      <c r="B25" s="960"/>
      <c r="C25" s="960"/>
      <c r="D25" s="960"/>
      <c r="E25" s="960"/>
      <c r="F25" s="961"/>
      <c r="G25" s="947"/>
      <c r="H25" s="948"/>
      <c r="I25" s="948"/>
      <c r="J25" s="948"/>
      <c r="K25" s="948"/>
      <c r="L25" s="948"/>
      <c r="M25" s="948"/>
      <c r="N25" s="948"/>
      <c r="O25" s="949"/>
      <c r="P25" s="649"/>
      <c r="Q25" s="650"/>
      <c r="R25" s="650"/>
      <c r="S25" s="650"/>
      <c r="T25" s="650"/>
      <c r="U25" s="650"/>
      <c r="V25" s="651"/>
      <c r="W25" s="649"/>
      <c r="X25" s="650"/>
      <c r="Y25" s="650"/>
      <c r="Z25" s="650"/>
      <c r="AA25" s="650"/>
      <c r="AB25" s="650"/>
      <c r="AC25" s="651"/>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c r="A26" s="959"/>
      <c r="B26" s="960"/>
      <c r="C26" s="960"/>
      <c r="D26" s="960"/>
      <c r="E26" s="960"/>
      <c r="F26" s="961"/>
      <c r="G26" s="947"/>
      <c r="H26" s="948"/>
      <c r="I26" s="948"/>
      <c r="J26" s="948"/>
      <c r="K26" s="948"/>
      <c r="L26" s="948"/>
      <c r="M26" s="948"/>
      <c r="N26" s="948"/>
      <c r="O26" s="949"/>
      <c r="P26" s="649"/>
      <c r="Q26" s="650"/>
      <c r="R26" s="650"/>
      <c r="S26" s="650"/>
      <c r="T26" s="650"/>
      <c r="U26" s="650"/>
      <c r="V26" s="651"/>
      <c r="W26" s="649"/>
      <c r="X26" s="650"/>
      <c r="Y26" s="650"/>
      <c r="Z26" s="650"/>
      <c r="AA26" s="650"/>
      <c r="AB26" s="650"/>
      <c r="AC26" s="651"/>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thickBot="1">
      <c r="A27" s="959"/>
      <c r="B27" s="960"/>
      <c r="C27" s="960"/>
      <c r="D27" s="960"/>
      <c r="E27" s="960"/>
      <c r="F27" s="961"/>
      <c r="G27" s="947"/>
      <c r="H27" s="948"/>
      <c r="I27" s="948"/>
      <c r="J27" s="948"/>
      <c r="K27" s="948"/>
      <c r="L27" s="948"/>
      <c r="M27" s="948"/>
      <c r="N27" s="948"/>
      <c r="O27" s="949"/>
      <c r="P27" s="649"/>
      <c r="Q27" s="650"/>
      <c r="R27" s="650"/>
      <c r="S27" s="650"/>
      <c r="T27" s="650"/>
      <c r="U27" s="650"/>
      <c r="V27" s="651"/>
      <c r="W27" s="649"/>
      <c r="X27" s="650"/>
      <c r="Y27" s="650"/>
      <c r="Z27" s="650"/>
      <c r="AA27" s="650"/>
      <c r="AB27" s="650"/>
      <c r="AC27" s="651"/>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c r="A28" s="959"/>
      <c r="B28" s="960"/>
      <c r="C28" s="960"/>
      <c r="D28" s="960"/>
      <c r="E28" s="960"/>
      <c r="F28" s="961"/>
      <c r="G28" s="950" t="s">
        <v>380</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hidden="1" customHeight="1" thickBot="1">
      <c r="A29" s="962"/>
      <c r="B29" s="963"/>
      <c r="C29" s="963"/>
      <c r="D29" s="963"/>
      <c r="E29" s="963"/>
      <c r="F29" s="964"/>
      <c r="G29" s="953" t="s">
        <v>377</v>
      </c>
      <c r="H29" s="954"/>
      <c r="I29" s="954"/>
      <c r="J29" s="954"/>
      <c r="K29" s="954"/>
      <c r="L29" s="954"/>
      <c r="M29" s="954"/>
      <c r="N29" s="954"/>
      <c r="O29" s="955"/>
      <c r="P29" s="649">
        <f>AK13</f>
        <v>1500</v>
      </c>
      <c r="Q29" s="650"/>
      <c r="R29" s="650"/>
      <c r="S29" s="650"/>
      <c r="T29" s="650"/>
      <c r="U29" s="650"/>
      <c r="V29" s="651"/>
      <c r="W29" s="925">
        <f>AR13</f>
        <v>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c r="A30" s="853" t="s">
        <v>392</v>
      </c>
      <c r="B30" s="854"/>
      <c r="C30" s="854"/>
      <c r="D30" s="854"/>
      <c r="E30" s="854"/>
      <c r="F30" s="855"/>
      <c r="G30" s="765" t="s">
        <v>264</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451</v>
      </c>
      <c r="AF30" s="851"/>
      <c r="AG30" s="851"/>
      <c r="AH30" s="852"/>
      <c r="AI30" s="850" t="s">
        <v>448</v>
      </c>
      <c r="AJ30" s="851"/>
      <c r="AK30" s="851"/>
      <c r="AL30" s="852"/>
      <c r="AM30" s="907" t="s">
        <v>443</v>
      </c>
      <c r="AN30" s="907"/>
      <c r="AO30" s="907"/>
      <c r="AP30" s="850"/>
      <c r="AQ30" s="759" t="s">
        <v>306</v>
      </c>
      <c r="AR30" s="760"/>
      <c r="AS30" s="760"/>
      <c r="AT30" s="761"/>
      <c r="AU30" s="766" t="s">
        <v>252</v>
      </c>
      <c r="AV30" s="766"/>
      <c r="AW30" s="766"/>
      <c r="AX30" s="908"/>
    </row>
    <row r="31" spans="1:50" ht="18.75" customHeight="1">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33"/>
      <c r="AC31" s="234"/>
      <c r="AD31" s="235"/>
      <c r="AE31" s="233"/>
      <c r="AF31" s="234"/>
      <c r="AG31" s="234"/>
      <c r="AH31" s="235"/>
      <c r="AI31" s="233"/>
      <c r="AJ31" s="234"/>
      <c r="AK31" s="234"/>
      <c r="AL31" s="235"/>
      <c r="AM31" s="237"/>
      <c r="AN31" s="237"/>
      <c r="AO31" s="237"/>
      <c r="AP31" s="233"/>
      <c r="AQ31" s="581">
        <v>33</v>
      </c>
      <c r="AR31" s="186"/>
      <c r="AS31" s="119" t="s">
        <v>307</v>
      </c>
      <c r="AT31" s="120"/>
      <c r="AU31" s="185">
        <v>42</v>
      </c>
      <c r="AV31" s="185"/>
      <c r="AW31" s="389" t="s">
        <v>296</v>
      </c>
      <c r="AX31" s="390"/>
    </row>
    <row r="32" spans="1:50" ht="23.25" customHeight="1">
      <c r="A32" s="394"/>
      <c r="B32" s="392"/>
      <c r="C32" s="392"/>
      <c r="D32" s="392"/>
      <c r="E32" s="392"/>
      <c r="F32" s="393"/>
      <c r="G32" s="555" t="str">
        <f>"LRT・BRTへの利用転換による年間CO2排出削減量を平成42年度までに"&amp;TEXT(AU33,"#,##0")&amp;"t-CO2程度にする"</f>
        <v>LRT・BRTへの利用転換による年間CO2排出削減量を平成42年度までに72,930t-CO2程度にする</v>
      </c>
      <c r="H32" s="556"/>
      <c r="I32" s="556"/>
      <c r="J32" s="556"/>
      <c r="K32" s="556"/>
      <c r="L32" s="556"/>
      <c r="M32" s="556"/>
      <c r="N32" s="556"/>
      <c r="O32" s="557"/>
      <c r="P32" s="91" t="s">
        <v>537</v>
      </c>
      <c r="Q32" s="91"/>
      <c r="R32" s="91"/>
      <c r="S32" s="91"/>
      <c r="T32" s="91"/>
      <c r="U32" s="91"/>
      <c r="V32" s="91"/>
      <c r="W32" s="91"/>
      <c r="X32" s="92"/>
      <c r="Y32" s="462" t="s">
        <v>12</v>
      </c>
      <c r="Z32" s="522"/>
      <c r="AA32" s="523"/>
      <c r="AB32" s="452" t="s">
        <v>561</v>
      </c>
      <c r="AC32" s="452"/>
      <c r="AD32" s="452"/>
      <c r="AE32" s="204" t="s">
        <v>485</v>
      </c>
      <c r="AF32" s="205"/>
      <c r="AG32" s="205"/>
      <c r="AH32" s="205"/>
      <c r="AI32" s="204" t="s">
        <v>485</v>
      </c>
      <c r="AJ32" s="205"/>
      <c r="AK32" s="205"/>
      <c r="AL32" s="205"/>
      <c r="AM32" s="204">
        <f>AM33</f>
        <v>5610</v>
      </c>
      <c r="AN32" s="205"/>
      <c r="AO32" s="205"/>
      <c r="AP32" s="205"/>
      <c r="AQ32" s="328" t="s">
        <v>565</v>
      </c>
      <c r="AR32" s="193"/>
      <c r="AS32" s="193"/>
      <c r="AT32" s="329"/>
      <c r="AU32" s="205" t="s">
        <v>565</v>
      </c>
      <c r="AV32" s="205"/>
      <c r="AW32" s="205"/>
      <c r="AX32" s="207"/>
    </row>
    <row r="33" spans="1:50" ht="23.25" customHeight="1">
      <c r="A33" s="395"/>
      <c r="B33" s="396"/>
      <c r="C33" s="396"/>
      <c r="D33" s="396"/>
      <c r="E33" s="396"/>
      <c r="F33" s="397"/>
      <c r="G33" s="558"/>
      <c r="H33" s="559"/>
      <c r="I33" s="559"/>
      <c r="J33" s="559"/>
      <c r="K33" s="559"/>
      <c r="L33" s="559"/>
      <c r="M33" s="559"/>
      <c r="N33" s="559"/>
      <c r="O33" s="560"/>
      <c r="P33" s="94"/>
      <c r="Q33" s="94"/>
      <c r="R33" s="94"/>
      <c r="S33" s="94"/>
      <c r="T33" s="94"/>
      <c r="U33" s="94"/>
      <c r="V33" s="94"/>
      <c r="W33" s="94"/>
      <c r="X33" s="95"/>
      <c r="Y33" s="406" t="s">
        <v>53</v>
      </c>
      <c r="Z33" s="407"/>
      <c r="AA33" s="408"/>
      <c r="AB33" s="514" t="s">
        <v>561</v>
      </c>
      <c r="AC33" s="514"/>
      <c r="AD33" s="514"/>
      <c r="AE33" s="204" t="s">
        <v>485</v>
      </c>
      <c r="AF33" s="205"/>
      <c r="AG33" s="205"/>
      <c r="AH33" s="205"/>
      <c r="AI33" s="204" t="s">
        <v>485</v>
      </c>
      <c r="AJ33" s="205"/>
      <c r="AK33" s="205"/>
      <c r="AL33" s="205"/>
      <c r="AM33" s="204">
        <f>561*10</f>
        <v>5610</v>
      </c>
      <c r="AN33" s="205"/>
      <c r="AO33" s="205"/>
      <c r="AP33" s="205"/>
      <c r="AQ33" s="328">
        <f>5610+5610*3</f>
        <v>22440</v>
      </c>
      <c r="AR33" s="193"/>
      <c r="AS33" s="193"/>
      <c r="AT33" s="329"/>
      <c r="AU33" s="205">
        <f>AQ33+9*AM33</f>
        <v>72930</v>
      </c>
      <c r="AV33" s="205"/>
      <c r="AW33" s="205"/>
      <c r="AX33" s="207"/>
    </row>
    <row r="34" spans="1:50" ht="23.25" customHeight="1">
      <c r="A34" s="394"/>
      <c r="B34" s="392"/>
      <c r="C34" s="392"/>
      <c r="D34" s="392"/>
      <c r="E34" s="392"/>
      <c r="F34" s="393"/>
      <c r="G34" s="561"/>
      <c r="H34" s="562"/>
      <c r="I34" s="562"/>
      <c r="J34" s="562"/>
      <c r="K34" s="562"/>
      <c r="L34" s="562"/>
      <c r="M34" s="562"/>
      <c r="N34" s="562"/>
      <c r="O34" s="563"/>
      <c r="P34" s="97"/>
      <c r="Q34" s="97"/>
      <c r="R34" s="97"/>
      <c r="S34" s="97"/>
      <c r="T34" s="97"/>
      <c r="U34" s="97"/>
      <c r="V34" s="97"/>
      <c r="W34" s="97"/>
      <c r="X34" s="98"/>
      <c r="Y34" s="406" t="s">
        <v>13</v>
      </c>
      <c r="Z34" s="407"/>
      <c r="AA34" s="408"/>
      <c r="AB34" s="547" t="s">
        <v>297</v>
      </c>
      <c r="AC34" s="547"/>
      <c r="AD34" s="547"/>
      <c r="AE34" s="204" t="s">
        <v>485</v>
      </c>
      <c r="AF34" s="205"/>
      <c r="AG34" s="205"/>
      <c r="AH34" s="205"/>
      <c r="AI34" s="204" t="s">
        <v>485</v>
      </c>
      <c r="AJ34" s="205"/>
      <c r="AK34" s="205"/>
      <c r="AL34" s="205"/>
      <c r="AM34" s="204">
        <v>100</v>
      </c>
      <c r="AN34" s="205"/>
      <c r="AO34" s="205"/>
      <c r="AP34" s="205"/>
      <c r="AQ34" s="328" t="s">
        <v>565</v>
      </c>
      <c r="AR34" s="193"/>
      <c r="AS34" s="193"/>
      <c r="AT34" s="329"/>
      <c r="AU34" s="205" t="s">
        <v>565</v>
      </c>
      <c r="AV34" s="205"/>
      <c r="AW34" s="205"/>
      <c r="AX34" s="207"/>
    </row>
    <row r="35" spans="1:50" ht="23.25" customHeight="1">
      <c r="A35" s="212" t="s">
        <v>421</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c r="A37" s="762" t="s">
        <v>392</v>
      </c>
      <c r="B37" s="763"/>
      <c r="C37" s="763"/>
      <c r="D37" s="763"/>
      <c r="E37" s="763"/>
      <c r="F37" s="764"/>
      <c r="G37" s="401" t="s">
        <v>264</v>
      </c>
      <c r="H37" s="402"/>
      <c r="I37" s="402"/>
      <c r="J37" s="402"/>
      <c r="K37" s="402"/>
      <c r="L37" s="402"/>
      <c r="M37" s="402"/>
      <c r="N37" s="402"/>
      <c r="O37" s="403"/>
      <c r="P37" s="439" t="s">
        <v>58</v>
      </c>
      <c r="Q37" s="402"/>
      <c r="R37" s="402"/>
      <c r="S37" s="402"/>
      <c r="T37" s="402"/>
      <c r="U37" s="402"/>
      <c r="V37" s="402"/>
      <c r="W37" s="402"/>
      <c r="X37" s="403"/>
      <c r="Y37" s="440"/>
      <c r="Z37" s="441"/>
      <c r="AA37" s="442"/>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402" t="s">
        <v>252</v>
      </c>
      <c r="AV37" s="402"/>
      <c r="AW37" s="402"/>
      <c r="AX37" s="902"/>
    </row>
    <row r="38" spans="1:50" ht="18.75" customHeight="1">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33"/>
      <c r="AC38" s="234"/>
      <c r="AD38" s="235"/>
      <c r="AE38" s="233"/>
      <c r="AF38" s="234"/>
      <c r="AG38" s="234"/>
      <c r="AH38" s="235"/>
      <c r="AI38" s="233"/>
      <c r="AJ38" s="234"/>
      <c r="AK38" s="234"/>
      <c r="AL38" s="235"/>
      <c r="AM38" s="237"/>
      <c r="AN38" s="237"/>
      <c r="AO38" s="237"/>
      <c r="AP38" s="233"/>
      <c r="AQ38" s="581" t="s">
        <v>565</v>
      </c>
      <c r="AR38" s="186"/>
      <c r="AS38" s="119" t="s">
        <v>307</v>
      </c>
      <c r="AT38" s="120"/>
      <c r="AU38" s="185">
        <v>42</v>
      </c>
      <c r="AV38" s="185"/>
      <c r="AW38" s="389" t="s">
        <v>296</v>
      </c>
      <c r="AX38" s="390"/>
    </row>
    <row r="39" spans="1:50" ht="23.25" customHeight="1">
      <c r="A39" s="394"/>
      <c r="B39" s="392"/>
      <c r="C39" s="392"/>
      <c r="D39" s="392"/>
      <c r="E39" s="392"/>
      <c r="F39" s="393"/>
      <c r="G39" s="555" t="str">
        <f>"自転車利用の促進による年間CO2排出削減量を平成42年度までに"&amp;TEXT(AU40,"#,##0")&amp;" t-CO2程度にする"</f>
        <v>自転車利用の促進による年間CO2排出削減量を平成42年度までに8,832 t-CO2程度にする</v>
      </c>
      <c r="H39" s="556"/>
      <c r="I39" s="556"/>
      <c r="J39" s="556"/>
      <c r="K39" s="556"/>
      <c r="L39" s="556"/>
      <c r="M39" s="556"/>
      <c r="N39" s="556"/>
      <c r="O39" s="557"/>
      <c r="P39" s="91" t="s">
        <v>490</v>
      </c>
      <c r="Q39" s="91"/>
      <c r="R39" s="91"/>
      <c r="S39" s="91"/>
      <c r="T39" s="91"/>
      <c r="U39" s="91"/>
      <c r="V39" s="91"/>
      <c r="W39" s="91"/>
      <c r="X39" s="92"/>
      <c r="Y39" s="462" t="s">
        <v>12</v>
      </c>
      <c r="Z39" s="522"/>
      <c r="AA39" s="523"/>
      <c r="AB39" s="514" t="s">
        <v>562</v>
      </c>
      <c r="AC39" s="514"/>
      <c r="AD39" s="514"/>
      <c r="AE39" s="204" t="s">
        <v>491</v>
      </c>
      <c r="AF39" s="205"/>
      <c r="AG39" s="205"/>
      <c r="AH39" s="205"/>
      <c r="AI39" s="204">
        <v>148</v>
      </c>
      <c r="AJ39" s="205"/>
      <c r="AK39" s="205"/>
      <c r="AL39" s="205"/>
      <c r="AM39" s="204" t="s">
        <v>474</v>
      </c>
      <c r="AN39" s="205"/>
      <c r="AO39" s="205"/>
      <c r="AP39" s="205"/>
      <c r="AQ39" s="328" t="s">
        <v>565</v>
      </c>
      <c r="AR39" s="193"/>
      <c r="AS39" s="193"/>
      <c r="AT39" s="329"/>
      <c r="AU39" s="205" t="s">
        <v>565</v>
      </c>
      <c r="AV39" s="205"/>
      <c r="AW39" s="205"/>
      <c r="AX39" s="207"/>
    </row>
    <row r="40" spans="1:50" ht="23.25" customHeight="1">
      <c r="A40" s="395"/>
      <c r="B40" s="396"/>
      <c r="C40" s="396"/>
      <c r="D40" s="396"/>
      <c r="E40" s="396"/>
      <c r="F40" s="397"/>
      <c r="G40" s="558"/>
      <c r="H40" s="559"/>
      <c r="I40" s="559"/>
      <c r="J40" s="559"/>
      <c r="K40" s="559"/>
      <c r="L40" s="559"/>
      <c r="M40" s="559"/>
      <c r="N40" s="559"/>
      <c r="O40" s="560"/>
      <c r="P40" s="94"/>
      <c r="Q40" s="94"/>
      <c r="R40" s="94"/>
      <c r="S40" s="94"/>
      <c r="T40" s="94"/>
      <c r="U40" s="94"/>
      <c r="V40" s="94"/>
      <c r="W40" s="94"/>
      <c r="X40" s="95"/>
      <c r="Y40" s="406" t="s">
        <v>53</v>
      </c>
      <c r="Z40" s="407"/>
      <c r="AA40" s="408"/>
      <c r="AB40" s="514" t="s">
        <v>563</v>
      </c>
      <c r="AC40" s="514"/>
      <c r="AD40" s="514"/>
      <c r="AE40" s="204" t="s">
        <v>491</v>
      </c>
      <c r="AF40" s="205"/>
      <c r="AG40" s="205"/>
      <c r="AH40" s="205"/>
      <c r="AI40" s="204">
        <f>2*334</f>
        <v>668</v>
      </c>
      <c r="AJ40" s="205"/>
      <c r="AK40" s="205"/>
      <c r="AL40" s="205"/>
      <c r="AM40" s="204" t="s">
        <v>474</v>
      </c>
      <c r="AN40" s="205"/>
      <c r="AO40" s="205"/>
      <c r="AP40" s="205"/>
      <c r="AQ40" s="328" t="s">
        <v>565</v>
      </c>
      <c r="AR40" s="193"/>
      <c r="AS40" s="193"/>
      <c r="AT40" s="329"/>
      <c r="AU40" s="205">
        <f>AI39+AI40*13</f>
        <v>8832</v>
      </c>
      <c r="AV40" s="205"/>
      <c r="AW40" s="205"/>
      <c r="AX40" s="207"/>
    </row>
    <row r="41" spans="1:50" ht="23.25" customHeight="1">
      <c r="A41" s="398"/>
      <c r="B41" s="399"/>
      <c r="C41" s="399"/>
      <c r="D41" s="399"/>
      <c r="E41" s="399"/>
      <c r="F41" s="400"/>
      <c r="G41" s="561"/>
      <c r="H41" s="562"/>
      <c r="I41" s="562"/>
      <c r="J41" s="562"/>
      <c r="K41" s="562"/>
      <c r="L41" s="562"/>
      <c r="M41" s="562"/>
      <c r="N41" s="562"/>
      <c r="O41" s="563"/>
      <c r="P41" s="97"/>
      <c r="Q41" s="97"/>
      <c r="R41" s="97"/>
      <c r="S41" s="97"/>
      <c r="T41" s="97"/>
      <c r="U41" s="97"/>
      <c r="V41" s="97"/>
      <c r="W41" s="97"/>
      <c r="X41" s="98"/>
      <c r="Y41" s="406" t="s">
        <v>13</v>
      </c>
      <c r="Z41" s="407"/>
      <c r="AA41" s="408"/>
      <c r="AB41" s="547" t="s">
        <v>297</v>
      </c>
      <c r="AC41" s="547"/>
      <c r="AD41" s="547"/>
      <c r="AE41" s="204" t="s">
        <v>491</v>
      </c>
      <c r="AF41" s="205"/>
      <c r="AG41" s="205"/>
      <c r="AH41" s="205"/>
      <c r="AI41" s="204">
        <f>AI39/AI40*100</f>
        <v>22.155688622754489</v>
      </c>
      <c r="AJ41" s="205"/>
      <c r="AK41" s="205"/>
      <c r="AL41" s="205"/>
      <c r="AM41" s="204" t="s">
        <v>474</v>
      </c>
      <c r="AN41" s="205"/>
      <c r="AO41" s="205"/>
      <c r="AP41" s="205"/>
      <c r="AQ41" s="328" t="s">
        <v>565</v>
      </c>
      <c r="AR41" s="193"/>
      <c r="AS41" s="193"/>
      <c r="AT41" s="329"/>
      <c r="AU41" s="205" t="s">
        <v>565</v>
      </c>
      <c r="AV41" s="205"/>
      <c r="AW41" s="205"/>
      <c r="AX41" s="207"/>
    </row>
    <row r="42" spans="1:50" ht="23.25" customHeight="1">
      <c r="A42" s="212" t="s">
        <v>421</v>
      </c>
      <c r="B42" s="213"/>
      <c r="C42" s="213"/>
      <c r="D42" s="213"/>
      <c r="E42" s="213"/>
      <c r="F42" s="214"/>
      <c r="G42" s="218" t="s">
        <v>492</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c r="A44" s="762" t="s">
        <v>392</v>
      </c>
      <c r="B44" s="763"/>
      <c r="C44" s="763"/>
      <c r="D44" s="763"/>
      <c r="E44" s="763"/>
      <c r="F44" s="764"/>
      <c r="G44" s="401" t="s">
        <v>264</v>
      </c>
      <c r="H44" s="402"/>
      <c r="I44" s="402"/>
      <c r="J44" s="402"/>
      <c r="K44" s="402"/>
      <c r="L44" s="402"/>
      <c r="M44" s="402"/>
      <c r="N44" s="402"/>
      <c r="O44" s="403"/>
      <c r="P44" s="439" t="s">
        <v>58</v>
      </c>
      <c r="Q44" s="402"/>
      <c r="R44" s="402"/>
      <c r="S44" s="402"/>
      <c r="T44" s="402"/>
      <c r="U44" s="402"/>
      <c r="V44" s="402"/>
      <c r="W44" s="402"/>
      <c r="X44" s="403"/>
      <c r="Y44" s="440"/>
      <c r="Z44" s="441"/>
      <c r="AA44" s="442"/>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402" t="s">
        <v>252</v>
      </c>
      <c r="AV44" s="402"/>
      <c r="AW44" s="402"/>
      <c r="AX44" s="902"/>
    </row>
    <row r="45" spans="1:50" ht="18.75" customHeight="1">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33"/>
      <c r="AC45" s="234"/>
      <c r="AD45" s="235"/>
      <c r="AE45" s="233"/>
      <c r="AF45" s="234"/>
      <c r="AG45" s="234"/>
      <c r="AH45" s="235"/>
      <c r="AI45" s="233"/>
      <c r="AJ45" s="234"/>
      <c r="AK45" s="234"/>
      <c r="AL45" s="235"/>
      <c r="AM45" s="237"/>
      <c r="AN45" s="237"/>
      <c r="AO45" s="237"/>
      <c r="AP45" s="233"/>
      <c r="AQ45" s="581">
        <v>34</v>
      </c>
      <c r="AR45" s="186"/>
      <c r="AS45" s="119" t="s">
        <v>307</v>
      </c>
      <c r="AT45" s="120"/>
      <c r="AU45" s="185">
        <v>42</v>
      </c>
      <c r="AV45" s="185"/>
      <c r="AW45" s="389" t="s">
        <v>296</v>
      </c>
      <c r="AX45" s="390"/>
    </row>
    <row r="46" spans="1:50" ht="23.25" customHeight="1">
      <c r="A46" s="394"/>
      <c r="B46" s="392"/>
      <c r="C46" s="392"/>
      <c r="D46" s="392"/>
      <c r="E46" s="392"/>
      <c r="F46" s="393"/>
      <c r="G46" s="555" t="str">
        <f>"鉄軌道・鉄道車両等への低炭素化による年間CO2排出削減量を平成42年度までに"&amp;TEXT(AU47,"#,##0")&amp;"t-CO2程度にする"</f>
        <v>鉄軌道・鉄道車両等への低炭素化による年間CO2排出削減量を平成42年度までに166,742t-CO2程度にする</v>
      </c>
      <c r="H46" s="556"/>
      <c r="I46" s="556"/>
      <c r="J46" s="556"/>
      <c r="K46" s="556"/>
      <c r="L46" s="556"/>
      <c r="M46" s="556"/>
      <c r="N46" s="556"/>
      <c r="O46" s="557"/>
      <c r="P46" s="91" t="s">
        <v>493</v>
      </c>
      <c r="Q46" s="91"/>
      <c r="R46" s="91"/>
      <c r="S46" s="91"/>
      <c r="T46" s="91"/>
      <c r="U46" s="91"/>
      <c r="V46" s="91"/>
      <c r="W46" s="91"/>
      <c r="X46" s="92"/>
      <c r="Y46" s="462" t="s">
        <v>12</v>
      </c>
      <c r="Z46" s="522"/>
      <c r="AA46" s="523"/>
      <c r="AB46" s="514" t="s">
        <v>563</v>
      </c>
      <c r="AC46" s="514"/>
      <c r="AD46" s="514"/>
      <c r="AE46" s="204" t="s">
        <v>491</v>
      </c>
      <c r="AF46" s="205"/>
      <c r="AG46" s="205"/>
      <c r="AH46" s="205"/>
      <c r="AI46" s="204" t="s">
        <v>474</v>
      </c>
      <c r="AJ46" s="205"/>
      <c r="AK46" s="205"/>
      <c r="AL46" s="205"/>
      <c r="AM46" s="204">
        <v>5750</v>
      </c>
      <c r="AN46" s="205"/>
      <c r="AO46" s="205"/>
      <c r="AP46" s="206"/>
      <c r="AQ46" s="328" t="s">
        <v>565</v>
      </c>
      <c r="AR46" s="193"/>
      <c r="AS46" s="193"/>
      <c r="AT46" s="329"/>
      <c r="AU46" s="205" t="s">
        <v>568</v>
      </c>
      <c r="AV46" s="205"/>
      <c r="AW46" s="205"/>
      <c r="AX46" s="207"/>
    </row>
    <row r="47" spans="1:50" ht="23.25" customHeight="1">
      <c r="A47" s="395"/>
      <c r="B47" s="396"/>
      <c r="C47" s="396"/>
      <c r="D47" s="396"/>
      <c r="E47" s="396"/>
      <c r="F47" s="397"/>
      <c r="G47" s="558"/>
      <c r="H47" s="559"/>
      <c r="I47" s="559"/>
      <c r="J47" s="559"/>
      <c r="K47" s="559"/>
      <c r="L47" s="559"/>
      <c r="M47" s="559"/>
      <c r="N47" s="559"/>
      <c r="O47" s="560"/>
      <c r="P47" s="94"/>
      <c r="Q47" s="94"/>
      <c r="R47" s="94"/>
      <c r="S47" s="94"/>
      <c r="T47" s="94"/>
      <c r="U47" s="94"/>
      <c r="V47" s="94"/>
      <c r="W47" s="94"/>
      <c r="X47" s="95"/>
      <c r="Y47" s="406" t="s">
        <v>53</v>
      </c>
      <c r="Z47" s="407"/>
      <c r="AA47" s="408"/>
      <c r="AB47" s="514" t="s">
        <v>563</v>
      </c>
      <c r="AC47" s="514"/>
      <c r="AD47" s="514"/>
      <c r="AE47" s="204" t="s">
        <v>491</v>
      </c>
      <c r="AF47" s="205"/>
      <c r="AG47" s="205"/>
      <c r="AH47" s="205"/>
      <c r="AI47" s="204" t="s">
        <v>474</v>
      </c>
      <c r="AJ47" s="205"/>
      <c r="AK47" s="205"/>
      <c r="AL47" s="205"/>
      <c r="AM47" s="204">
        <v>13416</v>
      </c>
      <c r="AN47" s="205"/>
      <c r="AO47" s="205"/>
      <c r="AP47" s="206"/>
      <c r="AQ47" s="328">
        <f>5750+AM47*4</f>
        <v>59414</v>
      </c>
      <c r="AR47" s="193"/>
      <c r="AS47" s="193"/>
      <c r="AT47" s="329"/>
      <c r="AU47" s="205">
        <f>AQ47+AM47*8</f>
        <v>166742</v>
      </c>
      <c r="AV47" s="205"/>
      <c r="AW47" s="205"/>
      <c r="AX47" s="207"/>
    </row>
    <row r="48" spans="1:50" ht="23.25" customHeight="1">
      <c r="A48" s="398"/>
      <c r="B48" s="399"/>
      <c r="C48" s="399"/>
      <c r="D48" s="399"/>
      <c r="E48" s="399"/>
      <c r="F48" s="400"/>
      <c r="G48" s="561"/>
      <c r="H48" s="562"/>
      <c r="I48" s="562"/>
      <c r="J48" s="562"/>
      <c r="K48" s="562"/>
      <c r="L48" s="562"/>
      <c r="M48" s="562"/>
      <c r="N48" s="562"/>
      <c r="O48" s="563"/>
      <c r="P48" s="97"/>
      <c r="Q48" s="97"/>
      <c r="R48" s="97"/>
      <c r="S48" s="97"/>
      <c r="T48" s="97"/>
      <c r="U48" s="97"/>
      <c r="V48" s="97"/>
      <c r="W48" s="97"/>
      <c r="X48" s="98"/>
      <c r="Y48" s="406" t="s">
        <v>13</v>
      </c>
      <c r="Z48" s="407"/>
      <c r="AA48" s="408"/>
      <c r="AB48" s="547" t="s">
        <v>297</v>
      </c>
      <c r="AC48" s="547"/>
      <c r="AD48" s="547"/>
      <c r="AE48" s="204" t="s">
        <v>491</v>
      </c>
      <c r="AF48" s="205"/>
      <c r="AG48" s="205"/>
      <c r="AH48" s="205"/>
      <c r="AI48" s="204" t="s">
        <v>474</v>
      </c>
      <c r="AJ48" s="205"/>
      <c r="AK48" s="205"/>
      <c r="AL48" s="205"/>
      <c r="AM48" s="204">
        <f>AM46/AM47*100</f>
        <v>42.859272510435304</v>
      </c>
      <c r="AN48" s="205"/>
      <c r="AO48" s="205"/>
      <c r="AP48" s="206"/>
      <c r="AQ48" s="328" t="s">
        <v>569</v>
      </c>
      <c r="AR48" s="193"/>
      <c r="AS48" s="193"/>
      <c r="AT48" s="329"/>
      <c r="AU48" s="205" t="s">
        <v>565</v>
      </c>
      <c r="AV48" s="205"/>
      <c r="AW48" s="205"/>
      <c r="AX48" s="207"/>
    </row>
    <row r="49" spans="1:50" ht="23.25" customHeight="1">
      <c r="A49" s="212" t="s">
        <v>421</v>
      </c>
      <c r="B49" s="213"/>
      <c r="C49" s="213"/>
      <c r="D49" s="213"/>
      <c r="E49" s="213"/>
      <c r="F49" s="214"/>
      <c r="G49" s="218" t="s">
        <v>492</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c r="A51" s="391" t="s">
        <v>392</v>
      </c>
      <c r="B51" s="392"/>
      <c r="C51" s="392"/>
      <c r="D51" s="392"/>
      <c r="E51" s="392"/>
      <c r="F51" s="393"/>
      <c r="G51" s="401" t="s">
        <v>264</v>
      </c>
      <c r="H51" s="402"/>
      <c r="I51" s="402"/>
      <c r="J51" s="402"/>
      <c r="K51" s="402"/>
      <c r="L51" s="402"/>
      <c r="M51" s="402"/>
      <c r="N51" s="402"/>
      <c r="O51" s="403"/>
      <c r="P51" s="439" t="s">
        <v>58</v>
      </c>
      <c r="Q51" s="402"/>
      <c r="R51" s="402"/>
      <c r="S51" s="402"/>
      <c r="T51" s="402"/>
      <c r="U51" s="402"/>
      <c r="V51" s="402"/>
      <c r="W51" s="402"/>
      <c r="X51" s="403"/>
      <c r="Y51" s="440"/>
      <c r="Z51" s="441"/>
      <c r="AA51" s="442"/>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6" t="s">
        <v>252</v>
      </c>
      <c r="AV51" s="916"/>
      <c r="AW51" s="916"/>
      <c r="AX51" s="917"/>
    </row>
    <row r="52" spans="1:50" ht="18.75" customHeight="1">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33"/>
      <c r="AC52" s="234"/>
      <c r="AD52" s="235"/>
      <c r="AE52" s="233"/>
      <c r="AF52" s="234"/>
      <c r="AG52" s="234"/>
      <c r="AH52" s="235"/>
      <c r="AI52" s="233"/>
      <c r="AJ52" s="234"/>
      <c r="AK52" s="234"/>
      <c r="AL52" s="235"/>
      <c r="AM52" s="237"/>
      <c r="AN52" s="237"/>
      <c r="AO52" s="237"/>
      <c r="AP52" s="233"/>
      <c r="AQ52" s="581" t="s">
        <v>566</v>
      </c>
      <c r="AR52" s="186"/>
      <c r="AS52" s="119" t="s">
        <v>307</v>
      </c>
      <c r="AT52" s="120"/>
      <c r="AU52" s="185">
        <v>42</v>
      </c>
      <c r="AV52" s="185"/>
      <c r="AW52" s="389" t="s">
        <v>296</v>
      </c>
      <c r="AX52" s="390"/>
    </row>
    <row r="53" spans="1:50" ht="23.25" customHeight="1">
      <c r="A53" s="394"/>
      <c r="B53" s="392"/>
      <c r="C53" s="392"/>
      <c r="D53" s="392"/>
      <c r="E53" s="392"/>
      <c r="F53" s="393"/>
      <c r="G53" s="555" t="str">
        <f>"観光地における2次・3次交通の低炭素化による年間CO2排出削減量を平成30年度までに"&amp;TEXT(AU54,"#,##0")&amp;" t-CO2程度にする"</f>
        <v>観光地における2次・3次交通の低炭素化による年間CO2排出削減量を平成30年度までに35,942 t-CO2程度にする</v>
      </c>
      <c r="H53" s="556"/>
      <c r="I53" s="556"/>
      <c r="J53" s="556"/>
      <c r="K53" s="556"/>
      <c r="L53" s="556"/>
      <c r="M53" s="556"/>
      <c r="N53" s="556"/>
      <c r="O53" s="557"/>
      <c r="P53" s="91" t="s">
        <v>559</v>
      </c>
      <c r="Q53" s="91"/>
      <c r="R53" s="91"/>
      <c r="S53" s="91"/>
      <c r="T53" s="91"/>
      <c r="U53" s="91"/>
      <c r="V53" s="91"/>
      <c r="W53" s="91"/>
      <c r="X53" s="92"/>
      <c r="Y53" s="462" t="s">
        <v>12</v>
      </c>
      <c r="Z53" s="522"/>
      <c r="AA53" s="523"/>
      <c r="AB53" s="514" t="s">
        <v>562</v>
      </c>
      <c r="AC53" s="514"/>
      <c r="AD53" s="514"/>
      <c r="AE53" s="204" t="s">
        <v>491</v>
      </c>
      <c r="AF53" s="205"/>
      <c r="AG53" s="205"/>
      <c r="AH53" s="205"/>
      <c r="AI53" s="204">
        <f>4*19</f>
        <v>76</v>
      </c>
      <c r="AJ53" s="205"/>
      <c r="AK53" s="205"/>
      <c r="AL53" s="205"/>
      <c r="AM53" s="204">
        <v>1306</v>
      </c>
      <c r="AN53" s="205"/>
      <c r="AO53" s="205"/>
      <c r="AP53" s="205"/>
      <c r="AQ53" s="328" t="s">
        <v>566</v>
      </c>
      <c r="AR53" s="193"/>
      <c r="AS53" s="193"/>
      <c r="AT53" s="329"/>
      <c r="AU53" s="205" t="s">
        <v>567</v>
      </c>
      <c r="AV53" s="205"/>
      <c r="AW53" s="205"/>
      <c r="AX53" s="207"/>
    </row>
    <row r="54" spans="1:50" ht="23.25" customHeight="1">
      <c r="A54" s="395"/>
      <c r="B54" s="396"/>
      <c r="C54" s="396"/>
      <c r="D54" s="396"/>
      <c r="E54" s="396"/>
      <c r="F54" s="397"/>
      <c r="G54" s="558"/>
      <c r="H54" s="559"/>
      <c r="I54" s="559"/>
      <c r="J54" s="559"/>
      <c r="K54" s="559"/>
      <c r="L54" s="559"/>
      <c r="M54" s="559"/>
      <c r="N54" s="559"/>
      <c r="O54" s="560"/>
      <c r="P54" s="94"/>
      <c r="Q54" s="94"/>
      <c r="R54" s="94"/>
      <c r="S54" s="94"/>
      <c r="T54" s="94"/>
      <c r="U54" s="94"/>
      <c r="V54" s="94"/>
      <c r="W54" s="94"/>
      <c r="X54" s="95"/>
      <c r="Y54" s="406" t="s">
        <v>53</v>
      </c>
      <c r="Z54" s="407"/>
      <c r="AA54" s="408"/>
      <c r="AB54" s="514" t="s">
        <v>561</v>
      </c>
      <c r="AC54" s="514"/>
      <c r="AD54" s="514"/>
      <c r="AE54" s="204" t="s">
        <v>491</v>
      </c>
      <c r="AF54" s="205"/>
      <c r="AG54" s="205"/>
      <c r="AH54" s="205"/>
      <c r="AI54" s="204">
        <f>4*18</f>
        <v>72</v>
      </c>
      <c r="AJ54" s="205"/>
      <c r="AK54" s="205"/>
      <c r="AL54" s="205"/>
      <c r="AM54" s="204">
        <f>4*720</f>
        <v>2880</v>
      </c>
      <c r="AN54" s="205"/>
      <c r="AO54" s="205"/>
      <c r="AP54" s="205"/>
      <c r="AQ54" s="328" t="s">
        <v>565</v>
      </c>
      <c r="AR54" s="193"/>
      <c r="AS54" s="193"/>
      <c r="AT54" s="329"/>
      <c r="AU54" s="205">
        <f>AI53+AM53+2880*12</f>
        <v>35942</v>
      </c>
      <c r="AV54" s="205"/>
      <c r="AW54" s="205"/>
      <c r="AX54" s="207"/>
    </row>
    <row r="55" spans="1:50" ht="23.25" customHeight="1">
      <c r="A55" s="398"/>
      <c r="B55" s="399"/>
      <c r="C55" s="399"/>
      <c r="D55" s="399"/>
      <c r="E55" s="399"/>
      <c r="F55" s="400"/>
      <c r="G55" s="561"/>
      <c r="H55" s="562"/>
      <c r="I55" s="562"/>
      <c r="J55" s="562"/>
      <c r="K55" s="562"/>
      <c r="L55" s="562"/>
      <c r="M55" s="562"/>
      <c r="N55" s="562"/>
      <c r="O55" s="563"/>
      <c r="P55" s="97"/>
      <c r="Q55" s="97"/>
      <c r="R55" s="97"/>
      <c r="S55" s="97"/>
      <c r="T55" s="97"/>
      <c r="U55" s="97"/>
      <c r="V55" s="97"/>
      <c r="W55" s="97"/>
      <c r="X55" s="98"/>
      <c r="Y55" s="406" t="s">
        <v>13</v>
      </c>
      <c r="Z55" s="407"/>
      <c r="AA55" s="408"/>
      <c r="AB55" s="586" t="s">
        <v>14</v>
      </c>
      <c r="AC55" s="586"/>
      <c r="AD55" s="586"/>
      <c r="AE55" s="204" t="s">
        <v>491</v>
      </c>
      <c r="AF55" s="205"/>
      <c r="AG55" s="205"/>
      <c r="AH55" s="205"/>
      <c r="AI55" s="204">
        <f>AI53/AI54*100</f>
        <v>105.55555555555556</v>
      </c>
      <c r="AJ55" s="205"/>
      <c r="AK55" s="205"/>
      <c r="AL55" s="205"/>
      <c r="AM55" s="204">
        <f xml:space="preserve"> 100*AM53/AM54</f>
        <v>45.347222222222221</v>
      </c>
      <c r="AN55" s="205"/>
      <c r="AO55" s="205"/>
      <c r="AP55" s="205"/>
      <c r="AQ55" s="328" t="s">
        <v>565</v>
      </c>
      <c r="AR55" s="193"/>
      <c r="AS55" s="193"/>
      <c r="AT55" s="329"/>
      <c r="AU55" s="205" t="s">
        <v>565</v>
      </c>
      <c r="AV55" s="205"/>
      <c r="AW55" s="205"/>
      <c r="AX55" s="207"/>
    </row>
    <row r="56" spans="1:50" ht="23.25" customHeight="1">
      <c r="A56" s="212" t="s">
        <v>421</v>
      </c>
      <c r="B56" s="213"/>
      <c r="C56" s="213"/>
      <c r="D56" s="213"/>
      <c r="E56" s="213"/>
      <c r="F56" s="214"/>
      <c r="G56" s="218" t="s">
        <v>494</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91" t="s">
        <v>392</v>
      </c>
      <c r="B58" s="392"/>
      <c r="C58" s="392"/>
      <c r="D58" s="392"/>
      <c r="E58" s="392"/>
      <c r="F58" s="393"/>
      <c r="G58" s="401" t="s">
        <v>264</v>
      </c>
      <c r="H58" s="402"/>
      <c r="I58" s="402"/>
      <c r="J58" s="402"/>
      <c r="K58" s="402"/>
      <c r="L58" s="402"/>
      <c r="M58" s="402"/>
      <c r="N58" s="402"/>
      <c r="O58" s="403"/>
      <c r="P58" s="439" t="s">
        <v>58</v>
      </c>
      <c r="Q58" s="402"/>
      <c r="R58" s="402"/>
      <c r="S58" s="402"/>
      <c r="T58" s="402"/>
      <c r="U58" s="402"/>
      <c r="V58" s="402"/>
      <c r="W58" s="402"/>
      <c r="X58" s="403"/>
      <c r="Y58" s="440"/>
      <c r="Z58" s="441"/>
      <c r="AA58" s="442"/>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6" t="s">
        <v>252</v>
      </c>
      <c r="AV58" s="916"/>
      <c r="AW58" s="916"/>
      <c r="AX58" s="917"/>
    </row>
    <row r="59" spans="1:50" ht="18.75" hidden="1" customHeight="1">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9" t="s">
        <v>296</v>
      </c>
      <c r="AX59" s="390"/>
    </row>
    <row r="60" spans="1:50" ht="23.25" hidden="1" customHeight="1">
      <c r="A60" s="394"/>
      <c r="B60" s="392"/>
      <c r="C60" s="392"/>
      <c r="D60" s="392"/>
      <c r="E60" s="392"/>
      <c r="F60" s="393"/>
      <c r="G60" s="555"/>
      <c r="H60" s="556"/>
      <c r="I60" s="556"/>
      <c r="J60" s="556"/>
      <c r="K60" s="556"/>
      <c r="L60" s="556"/>
      <c r="M60" s="556"/>
      <c r="N60" s="556"/>
      <c r="O60" s="557"/>
      <c r="P60" s="91"/>
      <c r="Q60" s="91"/>
      <c r="R60" s="91"/>
      <c r="S60" s="91"/>
      <c r="T60" s="91"/>
      <c r="U60" s="91"/>
      <c r="V60" s="91"/>
      <c r="W60" s="91"/>
      <c r="X60" s="92"/>
      <c r="Y60" s="462" t="s">
        <v>12</v>
      </c>
      <c r="Z60" s="522"/>
      <c r="AA60" s="523"/>
      <c r="AB60" s="514"/>
      <c r="AC60" s="514"/>
      <c r="AD60" s="514"/>
      <c r="AE60" s="204"/>
      <c r="AF60" s="205"/>
      <c r="AG60" s="205"/>
      <c r="AH60" s="205"/>
      <c r="AI60" s="204"/>
      <c r="AJ60" s="205"/>
      <c r="AK60" s="205"/>
      <c r="AL60" s="205"/>
      <c r="AM60" s="204"/>
      <c r="AN60" s="205"/>
      <c r="AO60" s="205"/>
      <c r="AP60" s="205"/>
      <c r="AQ60" s="328"/>
      <c r="AR60" s="193"/>
      <c r="AS60" s="193"/>
      <c r="AT60" s="329"/>
      <c r="AU60" s="205"/>
      <c r="AV60" s="205"/>
      <c r="AW60" s="205"/>
      <c r="AX60" s="207"/>
    </row>
    <row r="61" spans="1:50" ht="23.25" hidden="1" customHeight="1">
      <c r="A61" s="395"/>
      <c r="B61" s="396"/>
      <c r="C61" s="396"/>
      <c r="D61" s="396"/>
      <c r="E61" s="396"/>
      <c r="F61" s="397"/>
      <c r="G61" s="558"/>
      <c r="H61" s="559"/>
      <c r="I61" s="559"/>
      <c r="J61" s="559"/>
      <c r="K61" s="559"/>
      <c r="L61" s="559"/>
      <c r="M61" s="559"/>
      <c r="N61" s="559"/>
      <c r="O61" s="560"/>
      <c r="P61" s="94"/>
      <c r="Q61" s="94"/>
      <c r="R61" s="94"/>
      <c r="S61" s="94"/>
      <c r="T61" s="94"/>
      <c r="U61" s="94"/>
      <c r="V61" s="94"/>
      <c r="W61" s="94"/>
      <c r="X61" s="95"/>
      <c r="Y61" s="406" t="s">
        <v>53</v>
      </c>
      <c r="Z61" s="407"/>
      <c r="AA61" s="408"/>
      <c r="AB61" s="514"/>
      <c r="AC61" s="514"/>
      <c r="AD61" s="514"/>
      <c r="AE61" s="204"/>
      <c r="AF61" s="205"/>
      <c r="AG61" s="205"/>
      <c r="AH61" s="205"/>
      <c r="AI61" s="204"/>
      <c r="AJ61" s="205"/>
      <c r="AK61" s="205"/>
      <c r="AL61" s="205"/>
      <c r="AM61" s="204"/>
      <c r="AN61" s="205"/>
      <c r="AO61" s="205"/>
      <c r="AP61" s="205"/>
      <c r="AQ61" s="328"/>
      <c r="AR61" s="193"/>
      <c r="AS61" s="193"/>
      <c r="AT61" s="329"/>
      <c r="AU61" s="205"/>
      <c r="AV61" s="205"/>
      <c r="AW61" s="205"/>
      <c r="AX61" s="207"/>
    </row>
    <row r="62" spans="1:50" ht="23.25" hidden="1" customHeight="1">
      <c r="A62" s="395"/>
      <c r="B62" s="396"/>
      <c r="C62" s="396"/>
      <c r="D62" s="396"/>
      <c r="E62" s="396"/>
      <c r="F62" s="397"/>
      <c r="G62" s="561"/>
      <c r="H62" s="562"/>
      <c r="I62" s="562"/>
      <c r="J62" s="562"/>
      <c r="K62" s="562"/>
      <c r="L62" s="562"/>
      <c r="M62" s="562"/>
      <c r="N62" s="562"/>
      <c r="O62" s="563"/>
      <c r="P62" s="97"/>
      <c r="Q62" s="97"/>
      <c r="R62" s="97"/>
      <c r="S62" s="97"/>
      <c r="T62" s="97"/>
      <c r="U62" s="97"/>
      <c r="V62" s="97"/>
      <c r="W62" s="97"/>
      <c r="X62" s="98"/>
      <c r="Y62" s="406" t="s">
        <v>13</v>
      </c>
      <c r="Z62" s="407"/>
      <c r="AA62" s="408"/>
      <c r="AB62" s="547" t="s">
        <v>14</v>
      </c>
      <c r="AC62" s="547"/>
      <c r="AD62" s="547"/>
      <c r="AE62" s="204"/>
      <c r="AF62" s="205"/>
      <c r="AG62" s="205"/>
      <c r="AH62" s="205"/>
      <c r="AI62" s="204"/>
      <c r="AJ62" s="205"/>
      <c r="AK62" s="205"/>
      <c r="AL62" s="205"/>
      <c r="AM62" s="204"/>
      <c r="AN62" s="205"/>
      <c r="AO62" s="205"/>
      <c r="AP62" s="205"/>
      <c r="AQ62" s="328"/>
      <c r="AR62" s="193"/>
      <c r="AS62" s="193"/>
      <c r="AT62" s="329"/>
      <c r="AU62" s="205"/>
      <c r="AV62" s="205"/>
      <c r="AW62" s="205"/>
      <c r="AX62" s="207"/>
    </row>
    <row r="63" spans="1:50" ht="23.25" hidden="1" customHeight="1">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c r="A65" s="473" t="s">
        <v>393</v>
      </c>
      <c r="B65" s="474"/>
      <c r="C65" s="474"/>
      <c r="D65" s="474"/>
      <c r="E65" s="474"/>
      <c r="F65" s="475"/>
      <c r="G65" s="476"/>
      <c r="H65" s="225" t="s">
        <v>264</v>
      </c>
      <c r="I65" s="225"/>
      <c r="J65" s="225"/>
      <c r="K65" s="225"/>
      <c r="L65" s="225"/>
      <c r="M65" s="225"/>
      <c r="N65" s="225"/>
      <c r="O65" s="226"/>
      <c r="P65" s="224" t="s">
        <v>58</v>
      </c>
      <c r="Q65" s="225"/>
      <c r="R65" s="225"/>
      <c r="S65" s="225"/>
      <c r="T65" s="225"/>
      <c r="U65" s="225"/>
      <c r="V65" s="226"/>
      <c r="W65" s="478" t="s">
        <v>388</v>
      </c>
      <c r="X65" s="479"/>
      <c r="Y65" s="482"/>
      <c r="Z65" s="482"/>
      <c r="AA65" s="483"/>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customHeight="1">
      <c r="A66" s="466"/>
      <c r="B66" s="467"/>
      <c r="C66" s="467"/>
      <c r="D66" s="467"/>
      <c r="E66" s="467"/>
      <c r="F66" s="468"/>
      <c r="G66" s="477"/>
      <c r="H66" s="228"/>
      <c r="I66" s="228"/>
      <c r="J66" s="228"/>
      <c r="K66" s="228"/>
      <c r="L66" s="228"/>
      <c r="M66" s="228"/>
      <c r="N66" s="228"/>
      <c r="O66" s="229"/>
      <c r="P66" s="227"/>
      <c r="Q66" s="228"/>
      <c r="R66" s="228"/>
      <c r="S66" s="228"/>
      <c r="T66" s="228"/>
      <c r="U66" s="228"/>
      <c r="V66" s="229"/>
      <c r="W66" s="480"/>
      <c r="X66" s="481"/>
      <c r="Y66" s="484"/>
      <c r="Z66" s="484"/>
      <c r="AA66" s="485"/>
      <c r="AB66" s="227"/>
      <c r="AC66" s="228"/>
      <c r="AD66" s="229"/>
      <c r="AE66" s="233"/>
      <c r="AF66" s="234"/>
      <c r="AG66" s="234"/>
      <c r="AH66" s="235"/>
      <c r="AI66" s="233"/>
      <c r="AJ66" s="234"/>
      <c r="AK66" s="234"/>
      <c r="AL66" s="235"/>
      <c r="AM66" s="237"/>
      <c r="AN66" s="237"/>
      <c r="AO66" s="237"/>
      <c r="AP66" s="233"/>
      <c r="AQ66" s="184">
        <v>34</v>
      </c>
      <c r="AR66" s="185"/>
      <c r="AS66" s="228" t="s">
        <v>307</v>
      </c>
      <c r="AT66" s="229"/>
      <c r="AU66" s="185">
        <v>42</v>
      </c>
      <c r="AV66" s="185"/>
      <c r="AW66" s="228" t="s">
        <v>391</v>
      </c>
      <c r="AX66" s="240"/>
    </row>
    <row r="67" spans="1:50" ht="23.25" customHeight="1">
      <c r="A67" s="466"/>
      <c r="B67" s="467"/>
      <c r="C67" s="467"/>
      <c r="D67" s="467"/>
      <c r="E67" s="467"/>
      <c r="F67" s="468"/>
      <c r="G67" s="241" t="s">
        <v>308</v>
      </c>
      <c r="H67" s="244" t="s">
        <v>570</v>
      </c>
      <c r="I67" s="245"/>
      <c r="J67" s="245"/>
      <c r="K67" s="245"/>
      <c r="L67" s="245"/>
      <c r="M67" s="245"/>
      <c r="N67" s="245"/>
      <c r="O67" s="246"/>
      <c r="P67" s="244" t="s">
        <v>495</v>
      </c>
      <c r="Q67" s="245"/>
      <c r="R67" s="245"/>
      <c r="S67" s="245"/>
      <c r="T67" s="245"/>
      <c r="U67" s="245"/>
      <c r="V67" s="246"/>
      <c r="W67" s="250"/>
      <c r="X67" s="251"/>
      <c r="Y67" s="256" t="s">
        <v>12</v>
      </c>
      <c r="Z67" s="256"/>
      <c r="AA67" s="257"/>
      <c r="AB67" s="258" t="s">
        <v>411</v>
      </c>
      <c r="AC67" s="258"/>
      <c r="AD67" s="258"/>
      <c r="AE67" s="204" t="s">
        <v>485</v>
      </c>
      <c r="AF67" s="205"/>
      <c r="AG67" s="205"/>
      <c r="AH67" s="205"/>
      <c r="AI67" s="204">
        <f>AI70</f>
        <v>50611</v>
      </c>
      <c r="AJ67" s="205"/>
      <c r="AK67" s="205"/>
      <c r="AL67" s="205"/>
      <c r="AM67" s="204">
        <f>AM70</f>
        <v>67243</v>
      </c>
      <c r="AN67" s="205"/>
      <c r="AO67" s="205"/>
      <c r="AP67" s="205"/>
      <c r="AQ67" s="204" t="s">
        <v>569</v>
      </c>
      <c r="AR67" s="205"/>
      <c r="AS67" s="205"/>
      <c r="AT67" s="206"/>
      <c r="AU67" s="205" t="s">
        <v>565</v>
      </c>
      <c r="AV67" s="205"/>
      <c r="AW67" s="205"/>
      <c r="AX67" s="207"/>
    </row>
    <row r="68" spans="1:50" ht="23.25" customHeight="1">
      <c r="A68" s="466"/>
      <c r="B68" s="467"/>
      <c r="C68" s="467"/>
      <c r="D68" s="467"/>
      <c r="E68" s="467"/>
      <c r="F68" s="46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t="s">
        <v>485</v>
      </c>
      <c r="AF68" s="205"/>
      <c r="AG68" s="205"/>
      <c r="AH68" s="205"/>
      <c r="AI68" s="204">
        <f>AI71</f>
        <v>61900</v>
      </c>
      <c r="AJ68" s="205"/>
      <c r="AK68" s="205"/>
      <c r="AL68" s="205"/>
      <c r="AM68" s="204">
        <f>AM71</f>
        <v>54780</v>
      </c>
      <c r="AN68" s="205"/>
      <c r="AO68" s="205"/>
      <c r="AP68" s="205"/>
      <c r="AQ68" s="204">
        <v>24597</v>
      </c>
      <c r="AR68" s="205"/>
      <c r="AS68" s="205"/>
      <c r="AT68" s="206"/>
      <c r="AU68" s="205">
        <v>10000</v>
      </c>
      <c r="AV68" s="205"/>
      <c r="AW68" s="205"/>
      <c r="AX68" s="207"/>
    </row>
    <row r="69" spans="1:50" ht="23.25" customHeight="1">
      <c r="A69" s="466"/>
      <c r="B69" s="467"/>
      <c r="C69" s="467"/>
      <c r="D69" s="467"/>
      <c r="E69" s="467"/>
      <c r="F69" s="46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t="s">
        <v>485</v>
      </c>
      <c r="AF69" s="260"/>
      <c r="AG69" s="260"/>
      <c r="AH69" s="260"/>
      <c r="AI69" s="204">
        <f t="shared" ref="AI69:AM69" si="4">AI68/AI67*100</f>
        <v>122.30542767382585</v>
      </c>
      <c r="AJ69" s="205"/>
      <c r="AK69" s="205"/>
      <c r="AL69" s="205"/>
      <c r="AM69" s="259">
        <f t="shared" si="4"/>
        <v>81.465728774742345</v>
      </c>
      <c r="AN69" s="260"/>
      <c r="AO69" s="260"/>
      <c r="AP69" s="260"/>
      <c r="AQ69" s="204" t="s">
        <v>571</v>
      </c>
      <c r="AR69" s="205"/>
      <c r="AS69" s="205"/>
      <c r="AT69" s="206"/>
      <c r="AU69" s="205" t="s">
        <v>568</v>
      </c>
      <c r="AV69" s="205"/>
      <c r="AW69" s="205"/>
      <c r="AX69" s="207"/>
    </row>
    <row r="70" spans="1:50" ht="50.1" customHeight="1">
      <c r="A70" s="466" t="s">
        <v>397</v>
      </c>
      <c r="B70" s="467"/>
      <c r="C70" s="467"/>
      <c r="D70" s="467"/>
      <c r="E70" s="467"/>
      <c r="F70" s="468"/>
      <c r="G70" s="242" t="s">
        <v>309</v>
      </c>
      <c r="H70" s="293" t="str">
        <f>"本補助金により、マイカーから公共交通機関への転換、2次・3次交通の低炭素化、自転車利用促進、鉄道システムの省エネ・省CO2化が促進されることで、CO2削減量として約"&amp;TEXT(23927,"#,##0")&amp;" t-CO2の波及効果が得られると想定"</f>
        <v>本補助金により、マイカーから公共交通機関への転換、2次・3次交通の低炭素化、自転車利用促進、鉄道システムの省エネ・省CO2化が促進されることで、CO2削減量として約23,927 t-CO2の波及効果が得られると想定</v>
      </c>
      <c r="I70" s="293"/>
      <c r="J70" s="293"/>
      <c r="K70" s="293"/>
      <c r="L70" s="293"/>
      <c r="M70" s="293"/>
      <c r="N70" s="293"/>
      <c r="O70" s="293"/>
      <c r="P70" s="293" t="s">
        <v>496</v>
      </c>
      <c r="Q70" s="293"/>
      <c r="R70" s="293"/>
      <c r="S70" s="293"/>
      <c r="T70" s="293"/>
      <c r="U70" s="293"/>
      <c r="V70" s="293"/>
      <c r="W70" s="296" t="s">
        <v>410</v>
      </c>
      <c r="X70" s="297"/>
      <c r="Y70" s="256" t="s">
        <v>12</v>
      </c>
      <c r="Z70" s="256"/>
      <c r="AA70" s="257"/>
      <c r="AB70" s="258" t="s">
        <v>411</v>
      </c>
      <c r="AC70" s="258"/>
      <c r="AD70" s="258"/>
      <c r="AE70" s="204" t="s">
        <v>485</v>
      </c>
      <c r="AF70" s="205"/>
      <c r="AG70" s="205"/>
      <c r="AH70" s="205"/>
      <c r="AI70" s="204">
        <f>ROUND((1050662571-33653000)/(976*10*2/4+AI39+1845*13*25/40+AI53),0)</f>
        <v>50611</v>
      </c>
      <c r="AJ70" s="205"/>
      <c r="AK70" s="205"/>
      <c r="AL70" s="205"/>
      <c r="AM70" s="204">
        <f>ROUND(851696000/(AM53+AM46+AM32),0)</f>
        <v>67243</v>
      </c>
      <c r="AN70" s="205"/>
      <c r="AO70" s="205"/>
      <c r="AP70" s="205"/>
      <c r="AQ70" s="204" t="s">
        <v>565</v>
      </c>
      <c r="AR70" s="205"/>
      <c r="AS70" s="205"/>
      <c r="AT70" s="206"/>
      <c r="AU70" s="205" t="s">
        <v>565</v>
      </c>
      <c r="AV70" s="205"/>
      <c r="AW70" s="205"/>
      <c r="AX70" s="207"/>
    </row>
    <row r="71" spans="1:50" ht="50.1" customHeight="1">
      <c r="A71" s="466"/>
      <c r="B71" s="467"/>
      <c r="C71" s="467"/>
      <c r="D71" s="467"/>
      <c r="E71" s="467"/>
      <c r="F71" s="46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t="s">
        <v>485</v>
      </c>
      <c r="AF71" s="205"/>
      <c r="AG71" s="205"/>
      <c r="AH71" s="205"/>
      <c r="AI71" s="204">
        <f>ROUND(2300000000/(976*10+334*10+1845*13+18*4),0)</f>
        <v>61900</v>
      </c>
      <c r="AJ71" s="205"/>
      <c r="AK71" s="205"/>
      <c r="AL71" s="206"/>
      <c r="AM71" s="204">
        <f>ROUND(1200000000/(AM54+AM47+AM33),0)</f>
        <v>54780</v>
      </c>
      <c r="AN71" s="205"/>
      <c r="AO71" s="205"/>
      <c r="AP71" s="205"/>
      <c r="AQ71" s="204">
        <v>24597</v>
      </c>
      <c r="AR71" s="205"/>
      <c r="AS71" s="205"/>
      <c r="AT71" s="206"/>
      <c r="AU71" s="205" t="s">
        <v>569</v>
      </c>
      <c r="AV71" s="205"/>
      <c r="AW71" s="205"/>
      <c r="AX71" s="207"/>
    </row>
    <row r="72" spans="1:50" ht="50.1" customHeight="1">
      <c r="A72" s="469"/>
      <c r="B72" s="470"/>
      <c r="C72" s="470"/>
      <c r="D72" s="470"/>
      <c r="E72" s="470"/>
      <c r="F72" s="47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t="s">
        <v>485</v>
      </c>
      <c r="AF72" s="205"/>
      <c r="AG72" s="205"/>
      <c r="AH72" s="205"/>
      <c r="AI72" s="204">
        <f>AI71/AI70*100</f>
        <v>122.30542767382585</v>
      </c>
      <c r="AJ72" s="205"/>
      <c r="AK72" s="205"/>
      <c r="AL72" s="205"/>
      <c r="AM72" s="204">
        <f>100*AM71/AM70</f>
        <v>81.465728774742345</v>
      </c>
      <c r="AN72" s="205"/>
      <c r="AO72" s="205"/>
      <c r="AP72" s="206"/>
      <c r="AQ72" s="204" t="s">
        <v>565</v>
      </c>
      <c r="AR72" s="205"/>
      <c r="AS72" s="205"/>
      <c r="AT72" s="206"/>
      <c r="AU72" s="205" t="s">
        <v>565</v>
      </c>
      <c r="AV72" s="205"/>
      <c r="AW72" s="205"/>
      <c r="AX72" s="207"/>
    </row>
    <row r="73" spans="1:50" ht="18.75" hidden="1" customHeight="1">
      <c r="A73" s="497" t="s">
        <v>393</v>
      </c>
      <c r="B73" s="498"/>
      <c r="C73" s="498"/>
      <c r="D73" s="498"/>
      <c r="E73" s="498"/>
      <c r="F73" s="499"/>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c r="A74" s="500"/>
      <c r="B74" s="501"/>
      <c r="C74" s="501"/>
      <c r="D74" s="501"/>
      <c r="E74" s="501"/>
      <c r="F74" s="502"/>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c r="A75" s="500"/>
      <c r="B75" s="501"/>
      <c r="C75" s="501"/>
      <c r="D75" s="501"/>
      <c r="E75" s="501"/>
      <c r="F75" s="502"/>
      <c r="G75" s="601"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207"/>
    </row>
    <row r="76" spans="1:50" ht="23.25" hidden="1" customHeight="1">
      <c r="A76" s="500"/>
      <c r="B76" s="501"/>
      <c r="C76" s="501"/>
      <c r="D76" s="501"/>
      <c r="E76" s="501"/>
      <c r="F76" s="502"/>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207"/>
    </row>
    <row r="77" spans="1:50" ht="23.25" hidden="1" customHeight="1">
      <c r="A77" s="500"/>
      <c r="B77" s="501"/>
      <c r="C77" s="501"/>
      <c r="D77" s="501"/>
      <c r="E77" s="501"/>
      <c r="F77" s="502"/>
      <c r="G77" s="603"/>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2"/>
      <c r="AF77" s="883"/>
      <c r="AG77" s="883"/>
      <c r="AH77" s="883"/>
      <c r="AI77" s="882"/>
      <c r="AJ77" s="883"/>
      <c r="AK77" s="883"/>
      <c r="AL77" s="883"/>
      <c r="AM77" s="882"/>
      <c r="AN77" s="883"/>
      <c r="AO77" s="883"/>
      <c r="AP77" s="883"/>
      <c r="AQ77" s="328"/>
      <c r="AR77" s="193"/>
      <c r="AS77" s="193"/>
      <c r="AT77" s="329"/>
      <c r="AU77" s="205"/>
      <c r="AV77" s="205"/>
      <c r="AW77" s="205"/>
      <c r="AX77" s="207"/>
    </row>
    <row r="78" spans="1:50" ht="12.75" hidden="1" customHeight="1">
      <c r="A78" s="323" t="s">
        <v>424</v>
      </c>
      <c r="B78" s="324"/>
      <c r="C78" s="324"/>
      <c r="D78" s="324"/>
      <c r="E78" s="321" t="s">
        <v>370</v>
      </c>
      <c r="F78" s="322"/>
      <c r="G78" s="48" t="s">
        <v>309</v>
      </c>
      <c r="H78" s="578"/>
      <c r="I78" s="579"/>
      <c r="J78" s="579"/>
      <c r="K78" s="579"/>
      <c r="L78" s="579"/>
      <c r="M78" s="579"/>
      <c r="N78" s="579"/>
      <c r="O78" s="580"/>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387</v>
      </c>
      <c r="AP79" s="265"/>
      <c r="AQ79" s="265"/>
      <c r="AR79" s="67" t="s">
        <v>385</v>
      </c>
      <c r="AS79" s="264"/>
      <c r="AT79" s="265"/>
      <c r="AU79" s="265"/>
      <c r="AV79" s="265"/>
      <c r="AW79" s="265"/>
      <c r="AX79" s="939"/>
    </row>
    <row r="80" spans="1:50" ht="18.75" hidden="1" customHeight="1">
      <c r="A80" s="856" t="s">
        <v>265</v>
      </c>
      <c r="B80" s="515" t="s">
        <v>384</v>
      </c>
      <c r="C80" s="516"/>
      <c r="D80" s="516"/>
      <c r="E80" s="516"/>
      <c r="F80" s="517"/>
      <c r="G80" s="424" t="s">
        <v>257</v>
      </c>
      <c r="H80" s="424"/>
      <c r="I80" s="424"/>
      <c r="J80" s="424"/>
      <c r="K80" s="424"/>
      <c r="L80" s="424"/>
      <c r="M80" s="424"/>
      <c r="N80" s="424"/>
      <c r="O80" s="424"/>
      <c r="P80" s="424"/>
      <c r="Q80" s="424"/>
      <c r="R80" s="424"/>
      <c r="S80" s="424"/>
      <c r="T80" s="424"/>
      <c r="U80" s="424"/>
      <c r="V80" s="424"/>
      <c r="W80" s="424"/>
      <c r="X80" s="424"/>
      <c r="Y80" s="424"/>
      <c r="Z80" s="424"/>
      <c r="AA80" s="504"/>
      <c r="AB80" s="423" t="s">
        <v>468</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c r="A81" s="857"/>
      <c r="B81" s="518"/>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c r="A82" s="857"/>
      <c r="B82" s="518"/>
      <c r="C82" s="419"/>
      <c r="D82" s="419"/>
      <c r="E82" s="419"/>
      <c r="F82" s="420"/>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c r="A83" s="857"/>
      <c r="B83" s="518"/>
      <c r="C83" s="419"/>
      <c r="D83" s="419"/>
      <c r="E83" s="419"/>
      <c r="F83" s="420"/>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c r="A84" s="857"/>
      <c r="B84" s="519"/>
      <c r="C84" s="520"/>
      <c r="D84" s="520"/>
      <c r="E84" s="520"/>
      <c r="F84" s="521"/>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c r="A85" s="857"/>
      <c r="B85" s="419" t="s">
        <v>263</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548" t="s">
        <v>11</v>
      </c>
      <c r="AC85" s="549"/>
      <c r="AD85" s="550"/>
      <c r="AE85" s="230" t="s">
        <v>451</v>
      </c>
      <c r="AF85" s="231"/>
      <c r="AG85" s="231"/>
      <c r="AH85" s="232"/>
      <c r="AI85" s="230" t="s">
        <v>448</v>
      </c>
      <c r="AJ85" s="231"/>
      <c r="AK85" s="231"/>
      <c r="AL85" s="232"/>
      <c r="AM85" s="236" t="s">
        <v>443</v>
      </c>
      <c r="AN85" s="236"/>
      <c r="AO85" s="236"/>
      <c r="AP85" s="230"/>
      <c r="AQ85" s="145" t="s">
        <v>306</v>
      </c>
      <c r="AR85" s="116"/>
      <c r="AS85" s="116"/>
      <c r="AT85" s="117"/>
      <c r="AU85" s="524" t="s">
        <v>252</v>
      </c>
      <c r="AV85" s="524"/>
      <c r="AW85" s="524"/>
      <c r="AX85" s="525"/>
      <c r="AY85" s="10"/>
      <c r="AZ85" s="10"/>
      <c r="BA85" s="10"/>
      <c r="BB85" s="10"/>
      <c r="BC85" s="10"/>
    </row>
    <row r="86" spans="1:60" ht="18.75" hidden="1" customHeight="1">
      <c r="A86" s="857"/>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9" t="s">
        <v>296</v>
      </c>
      <c r="AX86" s="390"/>
      <c r="AY86" s="10"/>
      <c r="AZ86" s="10"/>
      <c r="BA86" s="10"/>
      <c r="BB86" s="10"/>
      <c r="BC86" s="10"/>
      <c r="BD86" s="10"/>
      <c r="BE86" s="10"/>
      <c r="BF86" s="10"/>
      <c r="BG86" s="10"/>
      <c r="BH86" s="10"/>
    </row>
    <row r="87" spans="1:60" ht="23.25" hidden="1" customHeight="1">
      <c r="A87" s="857"/>
      <c r="B87" s="419"/>
      <c r="C87" s="419"/>
      <c r="D87" s="419"/>
      <c r="E87" s="419"/>
      <c r="F87" s="420"/>
      <c r="G87" s="90"/>
      <c r="H87" s="91"/>
      <c r="I87" s="91"/>
      <c r="J87" s="91"/>
      <c r="K87" s="91"/>
      <c r="L87" s="91"/>
      <c r="M87" s="91"/>
      <c r="N87" s="91"/>
      <c r="O87" s="92"/>
      <c r="P87" s="91"/>
      <c r="Q87" s="505"/>
      <c r="R87" s="505"/>
      <c r="S87" s="505"/>
      <c r="T87" s="505"/>
      <c r="U87" s="505"/>
      <c r="V87" s="505"/>
      <c r="W87" s="505"/>
      <c r="X87" s="506"/>
      <c r="Y87" s="552" t="s">
        <v>61</v>
      </c>
      <c r="Z87" s="553"/>
      <c r="AA87" s="554"/>
      <c r="AB87" s="452"/>
      <c r="AC87" s="452"/>
      <c r="AD87" s="452"/>
      <c r="AE87" s="204"/>
      <c r="AF87" s="205"/>
      <c r="AG87" s="205"/>
      <c r="AH87" s="205"/>
      <c r="AI87" s="204"/>
      <c r="AJ87" s="205"/>
      <c r="AK87" s="205"/>
      <c r="AL87" s="205"/>
      <c r="AM87" s="204"/>
      <c r="AN87" s="205"/>
      <c r="AO87" s="205"/>
      <c r="AP87" s="205"/>
      <c r="AQ87" s="328"/>
      <c r="AR87" s="193"/>
      <c r="AS87" s="193"/>
      <c r="AT87" s="329"/>
      <c r="AU87" s="205"/>
      <c r="AV87" s="205"/>
      <c r="AW87" s="205"/>
      <c r="AX87" s="207"/>
    </row>
    <row r="88" spans="1:60" ht="23.25" hidden="1" customHeight="1">
      <c r="A88" s="857"/>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4"/>
      <c r="AC88" s="514"/>
      <c r="AD88" s="514"/>
      <c r="AE88" s="204"/>
      <c r="AF88" s="205"/>
      <c r="AG88" s="205"/>
      <c r="AH88" s="205"/>
      <c r="AI88" s="204"/>
      <c r="AJ88" s="205"/>
      <c r="AK88" s="205"/>
      <c r="AL88" s="205"/>
      <c r="AM88" s="204"/>
      <c r="AN88" s="205"/>
      <c r="AO88" s="205"/>
      <c r="AP88" s="205"/>
      <c r="AQ88" s="328"/>
      <c r="AR88" s="193"/>
      <c r="AS88" s="193"/>
      <c r="AT88" s="329"/>
      <c r="AU88" s="205"/>
      <c r="AV88" s="205"/>
      <c r="AW88" s="205"/>
      <c r="AX88" s="207"/>
      <c r="AY88" s="10"/>
      <c r="AZ88" s="10"/>
      <c r="BA88" s="10"/>
      <c r="BB88" s="10"/>
      <c r="BC88" s="10"/>
    </row>
    <row r="89" spans="1:60" ht="23.25" hidden="1" customHeight="1">
      <c r="A89" s="857"/>
      <c r="B89" s="520"/>
      <c r="C89" s="520"/>
      <c r="D89" s="520"/>
      <c r="E89" s="520"/>
      <c r="F89" s="521"/>
      <c r="G89" s="96"/>
      <c r="H89" s="97"/>
      <c r="I89" s="97"/>
      <c r="J89" s="97"/>
      <c r="K89" s="97"/>
      <c r="L89" s="97"/>
      <c r="M89" s="97"/>
      <c r="N89" s="97"/>
      <c r="O89" s="98"/>
      <c r="P89" s="162"/>
      <c r="Q89" s="162"/>
      <c r="R89" s="162"/>
      <c r="S89" s="162"/>
      <c r="T89" s="162"/>
      <c r="U89" s="162"/>
      <c r="V89" s="162"/>
      <c r="W89" s="162"/>
      <c r="X89" s="551"/>
      <c r="Y89" s="449" t="s">
        <v>13</v>
      </c>
      <c r="Z89" s="450"/>
      <c r="AA89" s="451"/>
      <c r="AB89" s="586" t="s">
        <v>14</v>
      </c>
      <c r="AC89" s="586"/>
      <c r="AD89" s="586"/>
      <c r="AE89" s="204"/>
      <c r="AF89" s="205"/>
      <c r="AG89" s="205"/>
      <c r="AH89" s="205"/>
      <c r="AI89" s="204"/>
      <c r="AJ89" s="205"/>
      <c r="AK89" s="205"/>
      <c r="AL89" s="205"/>
      <c r="AM89" s="204"/>
      <c r="AN89" s="205"/>
      <c r="AO89" s="205"/>
      <c r="AP89" s="205"/>
      <c r="AQ89" s="328"/>
      <c r="AR89" s="193"/>
      <c r="AS89" s="193"/>
      <c r="AT89" s="329"/>
      <c r="AU89" s="205"/>
      <c r="AV89" s="205"/>
      <c r="AW89" s="205"/>
      <c r="AX89" s="207"/>
      <c r="AY89" s="10"/>
      <c r="AZ89" s="10"/>
      <c r="BA89" s="10"/>
      <c r="BB89" s="10"/>
      <c r="BC89" s="10"/>
      <c r="BD89" s="10"/>
      <c r="BE89" s="10"/>
      <c r="BF89" s="10"/>
      <c r="BG89" s="10"/>
      <c r="BH89" s="10"/>
    </row>
    <row r="90" spans="1:60" ht="18.75" hidden="1" customHeight="1">
      <c r="A90" s="857"/>
      <c r="B90" s="419" t="s">
        <v>263</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548" t="s">
        <v>11</v>
      </c>
      <c r="AC90" s="549"/>
      <c r="AD90" s="550"/>
      <c r="AE90" s="230" t="s">
        <v>451</v>
      </c>
      <c r="AF90" s="231"/>
      <c r="AG90" s="231"/>
      <c r="AH90" s="232"/>
      <c r="AI90" s="230" t="s">
        <v>448</v>
      </c>
      <c r="AJ90" s="231"/>
      <c r="AK90" s="231"/>
      <c r="AL90" s="232"/>
      <c r="AM90" s="236" t="s">
        <v>443</v>
      </c>
      <c r="AN90" s="236"/>
      <c r="AO90" s="236"/>
      <c r="AP90" s="230"/>
      <c r="AQ90" s="145" t="s">
        <v>306</v>
      </c>
      <c r="AR90" s="116"/>
      <c r="AS90" s="116"/>
      <c r="AT90" s="117"/>
      <c r="AU90" s="524" t="s">
        <v>252</v>
      </c>
      <c r="AV90" s="524"/>
      <c r="AW90" s="524"/>
      <c r="AX90" s="525"/>
    </row>
    <row r="91" spans="1:60" ht="18.75" hidden="1" customHeight="1">
      <c r="A91" s="857"/>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9" t="s">
        <v>296</v>
      </c>
      <c r="AX91" s="390"/>
      <c r="AY91" s="10"/>
      <c r="AZ91" s="10"/>
      <c r="BA91" s="10"/>
      <c r="BB91" s="10"/>
      <c r="BC91" s="10"/>
    </row>
    <row r="92" spans="1:60" ht="23.25" hidden="1" customHeight="1">
      <c r="A92" s="857"/>
      <c r="B92" s="419"/>
      <c r="C92" s="419"/>
      <c r="D92" s="419"/>
      <c r="E92" s="419"/>
      <c r="F92" s="420"/>
      <c r="G92" s="90"/>
      <c r="H92" s="91"/>
      <c r="I92" s="91"/>
      <c r="J92" s="91"/>
      <c r="K92" s="91"/>
      <c r="L92" s="91"/>
      <c r="M92" s="91"/>
      <c r="N92" s="91"/>
      <c r="O92" s="92"/>
      <c r="P92" s="91"/>
      <c r="Q92" s="505"/>
      <c r="R92" s="505"/>
      <c r="S92" s="505"/>
      <c r="T92" s="505"/>
      <c r="U92" s="505"/>
      <c r="V92" s="505"/>
      <c r="W92" s="505"/>
      <c r="X92" s="506"/>
      <c r="Y92" s="552" t="s">
        <v>61</v>
      </c>
      <c r="Z92" s="553"/>
      <c r="AA92" s="554"/>
      <c r="AB92" s="452"/>
      <c r="AC92" s="452"/>
      <c r="AD92" s="452"/>
      <c r="AE92" s="204"/>
      <c r="AF92" s="205"/>
      <c r="AG92" s="205"/>
      <c r="AH92" s="205"/>
      <c r="AI92" s="204"/>
      <c r="AJ92" s="205"/>
      <c r="AK92" s="205"/>
      <c r="AL92" s="205"/>
      <c r="AM92" s="204"/>
      <c r="AN92" s="205"/>
      <c r="AO92" s="205"/>
      <c r="AP92" s="205"/>
      <c r="AQ92" s="328"/>
      <c r="AR92" s="193"/>
      <c r="AS92" s="193"/>
      <c r="AT92" s="329"/>
      <c r="AU92" s="205"/>
      <c r="AV92" s="205"/>
      <c r="AW92" s="205"/>
      <c r="AX92" s="207"/>
      <c r="AY92" s="10"/>
      <c r="AZ92" s="10"/>
      <c r="BA92" s="10"/>
      <c r="BB92" s="10"/>
      <c r="BC92" s="10"/>
      <c r="BD92" s="10"/>
      <c r="BE92" s="10"/>
      <c r="BF92" s="10"/>
      <c r="BG92" s="10"/>
      <c r="BH92" s="10"/>
    </row>
    <row r="93" spans="1:60" ht="23.25" hidden="1" customHeight="1">
      <c r="A93" s="857"/>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4"/>
      <c r="AC93" s="514"/>
      <c r="AD93" s="514"/>
      <c r="AE93" s="204"/>
      <c r="AF93" s="205"/>
      <c r="AG93" s="205"/>
      <c r="AH93" s="205"/>
      <c r="AI93" s="204"/>
      <c r="AJ93" s="205"/>
      <c r="AK93" s="205"/>
      <c r="AL93" s="205"/>
      <c r="AM93" s="204"/>
      <c r="AN93" s="205"/>
      <c r="AO93" s="205"/>
      <c r="AP93" s="205"/>
      <c r="AQ93" s="328"/>
      <c r="AR93" s="193"/>
      <c r="AS93" s="193"/>
      <c r="AT93" s="329"/>
      <c r="AU93" s="205"/>
      <c r="AV93" s="205"/>
      <c r="AW93" s="205"/>
      <c r="AX93" s="207"/>
    </row>
    <row r="94" spans="1:60" ht="23.25" hidden="1" customHeight="1">
      <c r="A94" s="857"/>
      <c r="B94" s="520"/>
      <c r="C94" s="520"/>
      <c r="D94" s="520"/>
      <c r="E94" s="520"/>
      <c r="F94" s="521"/>
      <c r="G94" s="96"/>
      <c r="H94" s="97"/>
      <c r="I94" s="97"/>
      <c r="J94" s="97"/>
      <c r="K94" s="97"/>
      <c r="L94" s="97"/>
      <c r="M94" s="97"/>
      <c r="N94" s="97"/>
      <c r="O94" s="98"/>
      <c r="P94" s="162"/>
      <c r="Q94" s="162"/>
      <c r="R94" s="162"/>
      <c r="S94" s="162"/>
      <c r="T94" s="162"/>
      <c r="U94" s="162"/>
      <c r="V94" s="162"/>
      <c r="W94" s="162"/>
      <c r="X94" s="551"/>
      <c r="Y94" s="449" t="s">
        <v>13</v>
      </c>
      <c r="Z94" s="450"/>
      <c r="AA94" s="451"/>
      <c r="AB94" s="586" t="s">
        <v>14</v>
      </c>
      <c r="AC94" s="586"/>
      <c r="AD94" s="586"/>
      <c r="AE94" s="204"/>
      <c r="AF94" s="205"/>
      <c r="AG94" s="205"/>
      <c r="AH94" s="205"/>
      <c r="AI94" s="204"/>
      <c r="AJ94" s="205"/>
      <c r="AK94" s="205"/>
      <c r="AL94" s="205"/>
      <c r="AM94" s="204"/>
      <c r="AN94" s="205"/>
      <c r="AO94" s="205"/>
      <c r="AP94" s="205"/>
      <c r="AQ94" s="328"/>
      <c r="AR94" s="193"/>
      <c r="AS94" s="193"/>
      <c r="AT94" s="329"/>
      <c r="AU94" s="205"/>
      <c r="AV94" s="205"/>
      <c r="AW94" s="205"/>
      <c r="AX94" s="207"/>
      <c r="AY94" s="10"/>
      <c r="AZ94" s="10"/>
      <c r="BA94" s="10"/>
      <c r="BB94" s="10"/>
      <c r="BC94" s="10"/>
    </row>
    <row r="95" spans="1:60" ht="18.75" customHeight="1">
      <c r="A95" s="857"/>
      <c r="B95" s="419" t="s">
        <v>263</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548" t="s">
        <v>11</v>
      </c>
      <c r="AC95" s="549"/>
      <c r="AD95" s="550"/>
      <c r="AE95" s="230" t="s">
        <v>451</v>
      </c>
      <c r="AF95" s="231"/>
      <c r="AG95" s="231"/>
      <c r="AH95" s="232"/>
      <c r="AI95" s="230" t="s">
        <v>448</v>
      </c>
      <c r="AJ95" s="231"/>
      <c r="AK95" s="231"/>
      <c r="AL95" s="232"/>
      <c r="AM95" s="236" t="s">
        <v>443</v>
      </c>
      <c r="AN95" s="236"/>
      <c r="AO95" s="236"/>
      <c r="AP95" s="230"/>
      <c r="AQ95" s="145" t="s">
        <v>306</v>
      </c>
      <c r="AR95" s="116"/>
      <c r="AS95" s="116"/>
      <c r="AT95" s="117"/>
      <c r="AU95" s="524" t="s">
        <v>252</v>
      </c>
      <c r="AV95" s="524"/>
      <c r="AW95" s="524"/>
      <c r="AX95" s="525"/>
      <c r="AY95" s="10"/>
      <c r="AZ95" s="10"/>
      <c r="BA95" s="10"/>
      <c r="BB95" s="10"/>
      <c r="BC95" s="10"/>
      <c r="BD95" s="10"/>
      <c r="BE95" s="10"/>
      <c r="BF95" s="10"/>
      <c r="BG95" s="10"/>
      <c r="BH95" s="10"/>
    </row>
    <row r="96" spans="1:60" ht="18.75" customHeight="1">
      <c r="A96" s="857"/>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9" t="s">
        <v>296</v>
      </c>
      <c r="AX96" s="390"/>
    </row>
    <row r="97" spans="1:60" ht="23.25" customHeight="1">
      <c r="A97" s="857"/>
      <c r="B97" s="419"/>
      <c r="C97" s="419"/>
      <c r="D97" s="419"/>
      <c r="E97" s="419"/>
      <c r="F97" s="420"/>
      <c r="G97" s="90"/>
      <c r="H97" s="91"/>
      <c r="I97" s="91"/>
      <c r="J97" s="91"/>
      <c r="K97" s="91"/>
      <c r="L97" s="91"/>
      <c r="M97" s="91"/>
      <c r="N97" s="91"/>
      <c r="O97" s="92"/>
      <c r="P97" s="91"/>
      <c r="Q97" s="505"/>
      <c r="R97" s="505"/>
      <c r="S97" s="505"/>
      <c r="T97" s="505"/>
      <c r="U97" s="505"/>
      <c r="V97" s="505"/>
      <c r="W97" s="505"/>
      <c r="X97" s="506"/>
      <c r="Y97" s="552" t="s">
        <v>61</v>
      </c>
      <c r="Z97" s="553"/>
      <c r="AA97" s="554"/>
      <c r="AB97" s="459"/>
      <c r="AC97" s="460"/>
      <c r="AD97" s="461"/>
      <c r="AE97" s="204"/>
      <c r="AF97" s="205"/>
      <c r="AG97" s="205"/>
      <c r="AH97" s="206"/>
      <c r="AI97" s="204"/>
      <c r="AJ97" s="205"/>
      <c r="AK97" s="205"/>
      <c r="AL97" s="206"/>
      <c r="AM97" s="204"/>
      <c r="AN97" s="205"/>
      <c r="AO97" s="205"/>
      <c r="AP97" s="205"/>
      <c r="AQ97" s="328"/>
      <c r="AR97" s="193"/>
      <c r="AS97" s="193"/>
      <c r="AT97" s="329"/>
      <c r="AU97" s="205"/>
      <c r="AV97" s="205"/>
      <c r="AW97" s="205"/>
      <c r="AX97" s="207"/>
      <c r="AY97" s="10"/>
      <c r="AZ97" s="10"/>
      <c r="BA97" s="10"/>
      <c r="BB97" s="10"/>
      <c r="BC97" s="10"/>
    </row>
    <row r="98" spans="1:60" ht="23.25" customHeight="1">
      <c r="A98" s="857"/>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c r="AC98" s="454"/>
      <c r="AD98" s="455"/>
      <c r="AE98" s="204"/>
      <c r="AF98" s="205"/>
      <c r="AG98" s="205"/>
      <c r="AH98" s="206"/>
      <c r="AI98" s="204"/>
      <c r="AJ98" s="205"/>
      <c r="AK98" s="205"/>
      <c r="AL98" s="206"/>
      <c r="AM98" s="204"/>
      <c r="AN98" s="205"/>
      <c r="AO98" s="205"/>
      <c r="AP98" s="205"/>
      <c r="AQ98" s="328"/>
      <c r="AR98" s="193"/>
      <c r="AS98" s="193"/>
      <c r="AT98" s="329"/>
      <c r="AU98" s="205"/>
      <c r="AV98" s="205"/>
      <c r="AW98" s="205"/>
      <c r="AX98" s="207"/>
      <c r="AY98" s="10"/>
      <c r="AZ98" s="10"/>
      <c r="BA98" s="10"/>
      <c r="BB98" s="10"/>
      <c r="BC98" s="10"/>
      <c r="BD98" s="10"/>
      <c r="BE98" s="10"/>
      <c r="BF98" s="10"/>
      <c r="BG98" s="10"/>
      <c r="BH98" s="10"/>
    </row>
    <row r="99" spans="1:60" ht="23.25" customHeight="1" thickBot="1">
      <c r="A99" s="858"/>
      <c r="B99" s="421"/>
      <c r="C99" s="421"/>
      <c r="D99" s="421"/>
      <c r="E99" s="421"/>
      <c r="F99" s="422"/>
      <c r="G99" s="571"/>
      <c r="H99" s="201"/>
      <c r="I99" s="201"/>
      <c r="J99" s="201"/>
      <c r="K99" s="201"/>
      <c r="L99" s="201"/>
      <c r="M99" s="201"/>
      <c r="N99" s="201"/>
      <c r="O99" s="572"/>
      <c r="P99" s="509"/>
      <c r="Q99" s="509"/>
      <c r="R99" s="509"/>
      <c r="S99" s="509"/>
      <c r="T99" s="509"/>
      <c r="U99" s="509"/>
      <c r="V99" s="509"/>
      <c r="W99" s="509"/>
      <c r="X99" s="510"/>
      <c r="Y99" s="887" t="s">
        <v>13</v>
      </c>
      <c r="Z99" s="888"/>
      <c r="AA99" s="889"/>
      <c r="AB99" s="884" t="s">
        <v>14</v>
      </c>
      <c r="AC99" s="885"/>
      <c r="AD99" s="886"/>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c r="A100" s="492" t="s">
        <v>394</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6"/>
      <c r="Z100" s="847"/>
      <c r="AA100" s="848"/>
      <c r="AB100" s="472" t="s">
        <v>11</v>
      </c>
      <c r="AC100" s="472"/>
      <c r="AD100" s="472"/>
      <c r="AE100" s="530" t="s">
        <v>451</v>
      </c>
      <c r="AF100" s="531"/>
      <c r="AG100" s="531"/>
      <c r="AH100" s="532"/>
      <c r="AI100" s="530" t="s">
        <v>448</v>
      </c>
      <c r="AJ100" s="531"/>
      <c r="AK100" s="531"/>
      <c r="AL100" s="532"/>
      <c r="AM100" s="530" t="s">
        <v>444</v>
      </c>
      <c r="AN100" s="531"/>
      <c r="AO100" s="531"/>
      <c r="AP100" s="532"/>
      <c r="AQ100" s="306" t="s">
        <v>437</v>
      </c>
      <c r="AR100" s="307"/>
      <c r="AS100" s="307"/>
      <c r="AT100" s="308"/>
      <c r="AU100" s="306" t="s">
        <v>434</v>
      </c>
      <c r="AV100" s="307"/>
      <c r="AW100" s="307"/>
      <c r="AX100" s="309"/>
    </row>
    <row r="101" spans="1:60" ht="30.75" customHeight="1">
      <c r="A101" s="413"/>
      <c r="B101" s="414"/>
      <c r="C101" s="414"/>
      <c r="D101" s="414"/>
      <c r="E101" s="414"/>
      <c r="F101" s="415"/>
      <c r="G101" s="91" t="s">
        <v>497</v>
      </c>
      <c r="H101" s="91"/>
      <c r="I101" s="91"/>
      <c r="J101" s="91"/>
      <c r="K101" s="91"/>
      <c r="L101" s="91"/>
      <c r="M101" s="91"/>
      <c r="N101" s="91"/>
      <c r="O101" s="91"/>
      <c r="P101" s="91"/>
      <c r="Q101" s="91"/>
      <c r="R101" s="91"/>
      <c r="S101" s="91"/>
      <c r="T101" s="91"/>
      <c r="U101" s="91"/>
      <c r="V101" s="91"/>
      <c r="W101" s="91"/>
      <c r="X101" s="92"/>
      <c r="Y101" s="533" t="s">
        <v>54</v>
      </c>
      <c r="Z101" s="534"/>
      <c r="AA101" s="535"/>
      <c r="AB101" s="452" t="s">
        <v>499</v>
      </c>
      <c r="AC101" s="452"/>
      <c r="AD101" s="452"/>
      <c r="AE101" s="192" t="s">
        <v>485</v>
      </c>
      <c r="AF101" s="193"/>
      <c r="AG101" s="193"/>
      <c r="AH101" s="193"/>
      <c r="AI101" s="204">
        <v>34</v>
      </c>
      <c r="AJ101" s="205"/>
      <c r="AK101" s="205"/>
      <c r="AL101" s="206"/>
      <c r="AM101" s="204">
        <v>10</v>
      </c>
      <c r="AN101" s="205"/>
      <c r="AO101" s="205"/>
      <c r="AP101" s="206"/>
      <c r="AQ101" s="204" t="s">
        <v>565</v>
      </c>
      <c r="AR101" s="205"/>
      <c r="AS101" s="205"/>
      <c r="AT101" s="206"/>
      <c r="AU101" s="204" t="s">
        <v>565</v>
      </c>
      <c r="AV101" s="205"/>
      <c r="AW101" s="205"/>
      <c r="AX101" s="206"/>
    </row>
    <row r="102" spans="1:60" ht="33" customHeight="1">
      <c r="A102" s="416"/>
      <c r="B102" s="417"/>
      <c r="C102" s="417"/>
      <c r="D102" s="417"/>
      <c r="E102" s="417"/>
      <c r="F102" s="418"/>
      <c r="G102" s="97"/>
      <c r="H102" s="97"/>
      <c r="I102" s="97"/>
      <c r="J102" s="97"/>
      <c r="K102" s="97"/>
      <c r="L102" s="97"/>
      <c r="M102" s="97"/>
      <c r="N102" s="97"/>
      <c r="O102" s="97"/>
      <c r="P102" s="97"/>
      <c r="Q102" s="97"/>
      <c r="R102" s="97"/>
      <c r="S102" s="97"/>
      <c r="T102" s="97"/>
      <c r="U102" s="97"/>
      <c r="V102" s="97"/>
      <c r="W102" s="97"/>
      <c r="X102" s="98"/>
      <c r="Y102" s="436" t="s">
        <v>55</v>
      </c>
      <c r="Z102" s="437"/>
      <c r="AA102" s="438"/>
      <c r="AB102" s="452" t="s">
        <v>499</v>
      </c>
      <c r="AC102" s="452"/>
      <c r="AD102" s="452"/>
      <c r="AE102" s="192" t="s">
        <v>485</v>
      </c>
      <c r="AF102" s="193"/>
      <c r="AG102" s="193"/>
      <c r="AH102" s="193"/>
      <c r="AI102" s="409">
        <v>117</v>
      </c>
      <c r="AJ102" s="409"/>
      <c r="AK102" s="409"/>
      <c r="AL102" s="409"/>
      <c r="AM102" s="409">
        <v>21</v>
      </c>
      <c r="AN102" s="409"/>
      <c r="AO102" s="409"/>
      <c r="AP102" s="409"/>
      <c r="AQ102" s="259">
        <v>12</v>
      </c>
      <c r="AR102" s="260"/>
      <c r="AS102" s="260"/>
      <c r="AT102" s="305"/>
      <c r="AU102" s="259"/>
      <c r="AV102" s="260"/>
      <c r="AW102" s="260"/>
      <c r="AX102" s="305"/>
    </row>
    <row r="103" spans="1:60" ht="31.5" hidden="1" customHeight="1">
      <c r="A103" s="410" t="s">
        <v>394</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451</v>
      </c>
      <c r="AF103" s="407"/>
      <c r="AG103" s="407"/>
      <c r="AH103" s="408"/>
      <c r="AI103" s="406" t="s">
        <v>448</v>
      </c>
      <c r="AJ103" s="407"/>
      <c r="AK103" s="407"/>
      <c r="AL103" s="408"/>
      <c r="AM103" s="406" t="s">
        <v>444</v>
      </c>
      <c r="AN103" s="407"/>
      <c r="AO103" s="407"/>
      <c r="AP103" s="408"/>
      <c r="AQ103" s="270" t="s">
        <v>437</v>
      </c>
      <c r="AR103" s="271"/>
      <c r="AS103" s="271"/>
      <c r="AT103" s="310"/>
      <c r="AU103" s="270" t="s">
        <v>434</v>
      </c>
      <c r="AV103" s="271"/>
      <c r="AW103" s="271"/>
      <c r="AX103" s="272"/>
    </row>
    <row r="104" spans="1:60" ht="23.25" hidden="1" customHeight="1">
      <c r="A104" s="413"/>
      <c r="B104" s="414"/>
      <c r="C104" s="414"/>
      <c r="D104" s="414"/>
      <c r="E104" s="414"/>
      <c r="F104" s="415"/>
      <c r="G104" s="91"/>
      <c r="H104" s="91"/>
      <c r="I104" s="91"/>
      <c r="J104" s="91"/>
      <c r="K104" s="91"/>
      <c r="L104" s="91"/>
      <c r="M104" s="91"/>
      <c r="N104" s="91"/>
      <c r="O104" s="91"/>
      <c r="P104" s="91"/>
      <c r="Q104" s="91"/>
      <c r="R104" s="91"/>
      <c r="S104" s="91"/>
      <c r="T104" s="91"/>
      <c r="U104" s="91"/>
      <c r="V104" s="91"/>
      <c r="W104" s="91"/>
      <c r="X104" s="92"/>
      <c r="Y104" s="456" t="s">
        <v>54</v>
      </c>
      <c r="Z104" s="457"/>
      <c r="AA104" s="458"/>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6"/>
      <c r="B105" s="417"/>
      <c r="C105" s="417"/>
      <c r="D105" s="417"/>
      <c r="E105" s="417"/>
      <c r="F105" s="418"/>
      <c r="G105" s="97"/>
      <c r="H105" s="97"/>
      <c r="I105" s="97"/>
      <c r="J105" s="97"/>
      <c r="K105" s="97"/>
      <c r="L105" s="97"/>
      <c r="M105" s="97"/>
      <c r="N105" s="97"/>
      <c r="O105" s="97"/>
      <c r="P105" s="97"/>
      <c r="Q105" s="97"/>
      <c r="R105" s="97"/>
      <c r="S105" s="97"/>
      <c r="T105" s="97"/>
      <c r="U105" s="97"/>
      <c r="V105" s="97"/>
      <c r="W105" s="97"/>
      <c r="X105" s="98"/>
      <c r="Y105" s="436" t="s">
        <v>55</v>
      </c>
      <c r="Z105" s="539"/>
      <c r="AA105" s="540"/>
      <c r="AB105" s="459"/>
      <c r="AC105" s="460"/>
      <c r="AD105" s="461"/>
      <c r="AE105" s="409"/>
      <c r="AF105" s="409"/>
      <c r="AG105" s="409"/>
      <c r="AH105" s="409"/>
      <c r="AI105" s="409"/>
      <c r="AJ105" s="409"/>
      <c r="AK105" s="409"/>
      <c r="AL105" s="409"/>
      <c r="AM105" s="409"/>
      <c r="AN105" s="409"/>
      <c r="AO105" s="409"/>
      <c r="AP105" s="409"/>
      <c r="AQ105" s="204"/>
      <c r="AR105" s="205"/>
      <c r="AS105" s="205"/>
      <c r="AT105" s="206"/>
      <c r="AU105" s="259"/>
      <c r="AV105" s="260"/>
      <c r="AW105" s="260"/>
      <c r="AX105" s="305"/>
    </row>
    <row r="106" spans="1:60" ht="31.5" hidden="1" customHeight="1">
      <c r="A106" s="410" t="s">
        <v>394</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451</v>
      </c>
      <c r="AF106" s="407"/>
      <c r="AG106" s="407"/>
      <c r="AH106" s="408"/>
      <c r="AI106" s="406" t="s">
        <v>448</v>
      </c>
      <c r="AJ106" s="407"/>
      <c r="AK106" s="407"/>
      <c r="AL106" s="408"/>
      <c r="AM106" s="406" t="s">
        <v>443</v>
      </c>
      <c r="AN106" s="407"/>
      <c r="AO106" s="407"/>
      <c r="AP106" s="408"/>
      <c r="AQ106" s="270" t="s">
        <v>437</v>
      </c>
      <c r="AR106" s="271"/>
      <c r="AS106" s="271"/>
      <c r="AT106" s="310"/>
      <c r="AU106" s="270" t="s">
        <v>434</v>
      </c>
      <c r="AV106" s="271"/>
      <c r="AW106" s="271"/>
      <c r="AX106" s="272"/>
    </row>
    <row r="107" spans="1:60" ht="23.25" hidden="1" customHeight="1">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36"/>
      <c r="AC107" s="537"/>
      <c r="AD107" s="538"/>
      <c r="AE107" s="409"/>
      <c r="AF107" s="409"/>
      <c r="AG107" s="409"/>
      <c r="AH107" s="409"/>
      <c r="AI107" s="409"/>
      <c r="AJ107" s="409"/>
      <c r="AK107" s="409"/>
      <c r="AL107" s="409"/>
      <c r="AM107" s="409"/>
      <c r="AN107" s="409"/>
      <c r="AO107" s="409"/>
      <c r="AP107" s="409"/>
      <c r="AQ107" s="204"/>
      <c r="AR107" s="205"/>
      <c r="AS107" s="205"/>
      <c r="AT107" s="206"/>
      <c r="AU107" s="204"/>
      <c r="AV107" s="205"/>
      <c r="AW107" s="205"/>
      <c r="AX107" s="206"/>
    </row>
    <row r="108" spans="1:60" ht="23.25" hidden="1" customHeight="1">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39"/>
      <c r="AA108" s="540"/>
      <c r="AB108" s="459"/>
      <c r="AC108" s="460"/>
      <c r="AD108" s="461"/>
      <c r="AE108" s="409"/>
      <c r="AF108" s="409"/>
      <c r="AG108" s="409"/>
      <c r="AH108" s="409"/>
      <c r="AI108" s="409"/>
      <c r="AJ108" s="409"/>
      <c r="AK108" s="409"/>
      <c r="AL108" s="409"/>
      <c r="AM108" s="409"/>
      <c r="AN108" s="409"/>
      <c r="AO108" s="409"/>
      <c r="AP108" s="409"/>
      <c r="AQ108" s="204"/>
      <c r="AR108" s="205"/>
      <c r="AS108" s="205"/>
      <c r="AT108" s="206"/>
      <c r="AU108" s="259"/>
      <c r="AV108" s="260"/>
      <c r="AW108" s="260"/>
      <c r="AX108" s="305"/>
    </row>
    <row r="109" spans="1:60" ht="31.5" hidden="1" customHeight="1">
      <c r="A109" s="410" t="s">
        <v>394</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451</v>
      </c>
      <c r="AF109" s="407"/>
      <c r="AG109" s="407"/>
      <c r="AH109" s="408"/>
      <c r="AI109" s="406" t="s">
        <v>448</v>
      </c>
      <c r="AJ109" s="407"/>
      <c r="AK109" s="407"/>
      <c r="AL109" s="408"/>
      <c r="AM109" s="406" t="s">
        <v>444</v>
      </c>
      <c r="AN109" s="407"/>
      <c r="AO109" s="407"/>
      <c r="AP109" s="408"/>
      <c r="AQ109" s="270" t="s">
        <v>437</v>
      </c>
      <c r="AR109" s="271"/>
      <c r="AS109" s="271"/>
      <c r="AT109" s="310"/>
      <c r="AU109" s="270" t="s">
        <v>434</v>
      </c>
      <c r="AV109" s="271"/>
      <c r="AW109" s="271"/>
      <c r="AX109" s="272"/>
    </row>
    <row r="110" spans="1:60" ht="23.25" hidden="1" customHeight="1">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36"/>
      <c r="AC110" s="537"/>
      <c r="AD110" s="538"/>
      <c r="AE110" s="409"/>
      <c r="AF110" s="409"/>
      <c r="AG110" s="409"/>
      <c r="AH110" s="409"/>
      <c r="AI110" s="409"/>
      <c r="AJ110" s="409"/>
      <c r="AK110" s="409"/>
      <c r="AL110" s="409"/>
      <c r="AM110" s="409"/>
      <c r="AN110" s="409"/>
      <c r="AO110" s="409"/>
      <c r="AP110" s="409"/>
      <c r="AQ110" s="204"/>
      <c r="AR110" s="205"/>
      <c r="AS110" s="205"/>
      <c r="AT110" s="206"/>
      <c r="AU110" s="204"/>
      <c r="AV110" s="205"/>
      <c r="AW110" s="205"/>
      <c r="AX110" s="206"/>
    </row>
    <row r="111" spans="1:60" ht="23.25" hidden="1" customHeight="1">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39"/>
      <c r="AA111" s="540"/>
      <c r="AB111" s="459"/>
      <c r="AC111" s="460"/>
      <c r="AD111" s="461"/>
      <c r="AE111" s="409"/>
      <c r="AF111" s="409"/>
      <c r="AG111" s="409"/>
      <c r="AH111" s="409"/>
      <c r="AI111" s="409"/>
      <c r="AJ111" s="409"/>
      <c r="AK111" s="409"/>
      <c r="AL111" s="409"/>
      <c r="AM111" s="409"/>
      <c r="AN111" s="409"/>
      <c r="AO111" s="409"/>
      <c r="AP111" s="409"/>
      <c r="AQ111" s="204"/>
      <c r="AR111" s="205"/>
      <c r="AS111" s="205"/>
      <c r="AT111" s="206"/>
      <c r="AU111" s="259"/>
      <c r="AV111" s="260"/>
      <c r="AW111" s="260"/>
      <c r="AX111" s="305"/>
    </row>
    <row r="112" spans="1:60" ht="31.5" hidden="1" customHeight="1">
      <c r="A112" s="410" t="s">
        <v>394</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451</v>
      </c>
      <c r="AF112" s="407"/>
      <c r="AG112" s="407"/>
      <c r="AH112" s="408"/>
      <c r="AI112" s="406" t="s">
        <v>448</v>
      </c>
      <c r="AJ112" s="407"/>
      <c r="AK112" s="407"/>
      <c r="AL112" s="408"/>
      <c r="AM112" s="406" t="s">
        <v>443</v>
      </c>
      <c r="AN112" s="407"/>
      <c r="AO112" s="407"/>
      <c r="AP112" s="408"/>
      <c r="AQ112" s="270" t="s">
        <v>437</v>
      </c>
      <c r="AR112" s="271"/>
      <c r="AS112" s="271"/>
      <c r="AT112" s="310"/>
      <c r="AU112" s="270" t="s">
        <v>434</v>
      </c>
      <c r="AV112" s="271"/>
      <c r="AW112" s="271"/>
      <c r="AX112" s="272"/>
    </row>
    <row r="113" spans="1:50" ht="23.25" hidden="1" customHeight="1">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36"/>
      <c r="AC113" s="537"/>
      <c r="AD113" s="538"/>
      <c r="AE113" s="409"/>
      <c r="AF113" s="409"/>
      <c r="AG113" s="409"/>
      <c r="AH113" s="409"/>
      <c r="AI113" s="409"/>
      <c r="AJ113" s="409"/>
      <c r="AK113" s="409"/>
      <c r="AL113" s="409"/>
      <c r="AM113" s="409"/>
      <c r="AN113" s="409"/>
      <c r="AO113" s="409"/>
      <c r="AP113" s="409"/>
      <c r="AQ113" s="204"/>
      <c r="AR113" s="205"/>
      <c r="AS113" s="205"/>
      <c r="AT113" s="206"/>
      <c r="AU113" s="204"/>
      <c r="AV113" s="205"/>
      <c r="AW113" s="205"/>
      <c r="AX113" s="206"/>
    </row>
    <row r="114" spans="1:50" ht="9" hidden="1" customHeight="1">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39"/>
      <c r="AA114" s="540"/>
      <c r="AB114" s="459"/>
      <c r="AC114" s="460"/>
      <c r="AD114" s="461"/>
      <c r="AE114" s="409"/>
      <c r="AF114" s="409"/>
      <c r="AG114" s="409"/>
      <c r="AH114" s="409"/>
      <c r="AI114" s="409"/>
      <c r="AJ114" s="409"/>
      <c r="AK114" s="409"/>
      <c r="AL114" s="409"/>
      <c r="AM114" s="409"/>
      <c r="AN114" s="409"/>
      <c r="AO114" s="409"/>
      <c r="AP114" s="409"/>
      <c r="AQ114" s="204"/>
      <c r="AR114" s="205"/>
      <c r="AS114" s="205"/>
      <c r="AT114" s="206"/>
      <c r="AU114" s="204"/>
      <c r="AV114" s="205"/>
      <c r="AW114" s="205"/>
      <c r="AX114" s="206"/>
    </row>
    <row r="115" spans="1:50" ht="23.25" customHeight="1">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451</v>
      </c>
      <c r="AF115" s="407"/>
      <c r="AG115" s="407"/>
      <c r="AH115" s="408"/>
      <c r="AI115" s="406" t="s">
        <v>448</v>
      </c>
      <c r="AJ115" s="407"/>
      <c r="AK115" s="407"/>
      <c r="AL115" s="408"/>
      <c r="AM115" s="406" t="s">
        <v>443</v>
      </c>
      <c r="AN115" s="407"/>
      <c r="AO115" s="407"/>
      <c r="AP115" s="408"/>
      <c r="AQ115" s="583" t="s">
        <v>438</v>
      </c>
      <c r="AR115" s="584"/>
      <c r="AS115" s="584"/>
      <c r="AT115" s="584"/>
      <c r="AU115" s="584"/>
      <c r="AV115" s="584"/>
      <c r="AW115" s="584"/>
      <c r="AX115" s="585"/>
    </row>
    <row r="116" spans="1:50" ht="23.25" customHeight="1">
      <c r="A116" s="430"/>
      <c r="B116" s="431"/>
      <c r="C116" s="431"/>
      <c r="D116" s="431"/>
      <c r="E116" s="431"/>
      <c r="F116" s="432"/>
      <c r="G116" s="384" t="s">
        <v>500</v>
      </c>
      <c r="H116" s="384"/>
      <c r="I116" s="384"/>
      <c r="J116" s="384"/>
      <c r="K116" s="384"/>
      <c r="L116" s="384"/>
      <c r="M116" s="384"/>
      <c r="N116" s="384"/>
      <c r="O116" s="384"/>
      <c r="P116" s="384"/>
      <c r="Q116" s="384"/>
      <c r="R116" s="384"/>
      <c r="S116" s="384"/>
      <c r="T116" s="384"/>
      <c r="U116" s="384"/>
      <c r="V116" s="384"/>
      <c r="W116" s="384"/>
      <c r="X116" s="384"/>
      <c r="Y116" s="446" t="s">
        <v>15</v>
      </c>
      <c r="Z116" s="447"/>
      <c r="AA116" s="448"/>
      <c r="AB116" s="452" t="s">
        <v>501</v>
      </c>
      <c r="AC116" s="452"/>
      <c r="AD116" s="452"/>
      <c r="AE116" s="409" t="s">
        <v>491</v>
      </c>
      <c r="AF116" s="409"/>
      <c r="AG116" s="409"/>
      <c r="AH116" s="409"/>
      <c r="AI116" s="409">
        <f>W19/34</f>
        <v>25.205882352941178</v>
      </c>
      <c r="AJ116" s="409"/>
      <c r="AK116" s="409"/>
      <c r="AL116" s="409"/>
      <c r="AM116" s="409">
        <f>AD19/10</f>
        <v>100.7</v>
      </c>
      <c r="AN116" s="409"/>
      <c r="AO116" s="409"/>
      <c r="AP116" s="409"/>
      <c r="AQ116" s="204" t="s">
        <v>572</v>
      </c>
      <c r="AR116" s="205"/>
      <c r="AS116" s="205"/>
      <c r="AT116" s="205"/>
      <c r="AU116" s="205"/>
      <c r="AV116" s="205"/>
      <c r="AW116" s="205"/>
      <c r="AX116" s="207"/>
    </row>
    <row r="117" spans="1:50" ht="46.5" customHeight="1" thickBot="1">
      <c r="A117" s="433"/>
      <c r="B117" s="434"/>
      <c r="C117" s="434"/>
      <c r="D117" s="434"/>
      <c r="E117" s="434"/>
      <c r="F117" s="435"/>
      <c r="G117" s="385"/>
      <c r="H117" s="385"/>
      <c r="I117" s="385"/>
      <c r="J117" s="385"/>
      <c r="K117" s="385"/>
      <c r="L117" s="385"/>
      <c r="M117" s="385"/>
      <c r="N117" s="385"/>
      <c r="O117" s="385"/>
      <c r="P117" s="385"/>
      <c r="Q117" s="385"/>
      <c r="R117" s="385"/>
      <c r="S117" s="385"/>
      <c r="T117" s="385"/>
      <c r="U117" s="385"/>
      <c r="V117" s="385"/>
      <c r="W117" s="385"/>
      <c r="X117" s="385"/>
      <c r="Y117" s="462" t="s">
        <v>48</v>
      </c>
      <c r="Z117" s="437"/>
      <c r="AA117" s="438"/>
      <c r="AB117" s="463" t="s">
        <v>502</v>
      </c>
      <c r="AC117" s="464"/>
      <c r="AD117" s="465"/>
      <c r="AE117" s="542" t="s">
        <v>491</v>
      </c>
      <c r="AF117" s="542"/>
      <c r="AG117" s="542"/>
      <c r="AH117" s="542"/>
      <c r="AI117" s="582" t="s">
        <v>553</v>
      </c>
      <c r="AJ117" s="542"/>
      <c r="AK117" s="542"/>
      <c r="AL117" s="542"/>
      <c r="AM117" s="582" t="s">
        <v>574</v>
      </c>
      <c r="AN117" s="542"/>
      <c r="AO117" s="542"/>
      <c r="AP117" s="542"/>
      <c r="AQ117" s="542" t="s">
        <v>573</v>
      </c>
      <c r="AR117" s="542"/>
      <c r="AS117" s="542"/>
      <c r="AT117" s="542"/>
      <c r="AU117" s="542"/>
      <c r="AV117" s="542"/>
      <c r="AW117" s="542"/>
      <c r="AX117" s="543"/>
    </row>
    <row r="118" spans="1:50" ht="23.25" hidden="1" customHeight="1">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451</v>
      </c>
      <c r="AF118" s="407"/>
      <c r="AG118" s="407"/>
      <c r="AH118" s="408"/>
      <c r="AI118" s="406" t="s">
        <v>448</v>
      </c>
      <c r="AJ118" s="407"/>
      <c r="AK118" s="407"/>
      <c r="AL118" s="408"/>
      <c r="AM118" s="406" t="s">
        <v>443</v>
      </c>
      <c r="AN118" s="407"/>
      <c r="AO118" s="407"/>
      <c r="AP118" s="408"/>
      <c r="AQ118" s="583" t="s">
        <v>438</v>
      </c>
      <c r="AR118" s="584"/>
      <c r="AS118" s="584"/>
      <c r="AT118" s="584"/>
      <c r="AU118" s="584"/>
      <c r="AV118" s="584"/>
      <c r="AW118" s="584"/>
      <c r="AX118" s="585"/>
    </row>
    <row r="119" spans="1:50" ht="23.25" hidden="1" customHeight="1">
      <c r="A119" s="430"/>
      <c r="B119" s="431"/>
      <c r="C119" s="431"/>
      <c r="D119" s="431"/>
      <c r="E119" s="431"/>
      <c r="F119" s="432"/>
      <c r="G119" s="384" t="s">
        <v>401</v>
      </c>
      <c r="H119" s="384"/>
      <c r="I119" s="384"/>
      <c r="J119" s="384"/>
      <c r="K119" s="384"/>
      <c r="L119" s="384"/>
      <c r="M119" s="384"/>
      <c r="N119" s="384"/>
      <c r="O119" s="384"/>
      <c r="P119" s="384"/>
      <c r="Q119" s="384"/>
      <c r="R119" s="384"/>
      <c r="S119" s="384"/>
      <c r="T119" s="384"/>
      <c r="U119" s="384"/>
      <c r="V119" s="384"/>
      <c r="W119" s="384"/>
      <c r="X119" s="384"/>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c r="A120" s="433"/>
      <c r="B120" s="434"/>
      <c r="C120" s="434"/>
      <c r="D120" s="434"/>
      <c r="E120" s="434"/>
      <c r="F120" s="435"/>
      <c r="G120" s="385"/>
      <c r="H120" s="385"/>
      <c r="I120" s="385"/>
      <c r="J120" s="385"/>
      <c r="K120" s="385"/>
      <c r="L120" s="385"/>
      <c r="M120" s="385"/>
      <c r="N120" s="385"/>
      <c r="O120" s="385"/>
      <c r="P120" s="385"/>
      <c r="Q120" s="385"/>
      <c r="R120" s="385"/>
      <c r="S120" s="385"/>
      <c r="T120" s="385"/>
      <c r="U120" s="385"/>
      <c r="V120" s="385"/>
      <c r="W120" s="385"/>
      <c r="X120" s="385"/>
      <c r="Y120" s="462" t="s">
        <v>48</v>
      </c>
      <c r="Z120" s="437"/>
      <c r="AA120" s="438"/>
      <c r="AB120" s="463" t="s">
        <v>400</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451</v>
      </c>
      <c r="AF121" s="407"/>
      <c r="AG121" s="407"/>
      <c r="AH121" s="408"/>
      <c r="AI121" s="406" t="s">
        <v>448</v>
      </c>
      <c r="AJ121" s="407"/>
      <c r="AK121" s="407"/>
      <c r="AL121" s="408"/>
      <c r="AM121" s="406" t="s">
        <v>443</v>
      </c>
      <c r="AN121" s="407"/>
      <c r="AO121" s="407"/>
      <c r="AP121" s="408"/>
      <c r="AQ121" s="583" t="s">
        <v>438</v>
      </c>
      <c r="AR121" s="584"/>
      <c r="AS121" s="584"/>
      <c r="AT121" s="584"/>
      <c r="AU121" s="584"/>
      <c r="AV121" s="584"/>
      <c r="AW121" s="584"/>
      <c r="AX121" s="585"/>
    </row>
    <row r="122" spans="1:50" ht="23.25" hidden="1" customHeight="1">
      <c r="A122" s="430"/>
      <c r="B122" s="431"/>
      <c r="C122" s="431"/>
      <c r="D122" s="431"/>
      <c r="E122" s="431"/>
      <c r="F122" s="432"/>
      <c r="G122" s="384" t="s">
        <v>402</v>
      </c>
      <c r="H122" s="384"/>
      <c r="I122" s="384"/>
      <c r="J122" s="384"/>
      <c r="K122" s="384"/>
      <c r="L122" s="384"/>
      <c r="M122" s="384"/>
      <c r="N122" s="384"/>
      <c r="O122" s="384"/>
      <c r="P122" s="384"/>
      <c r="Q122" s="384"/>
      <c r="R122" s="384"/>
      <c r="S122" s="384"/>
      <c r="T122" s="384"/>
      <c r="U122" s="384"/>
      <c r="V122" s="384"/>
      <c r="W122" s="384"/>
      <c r="X122" s="384"/>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c r="A123" s="433"/>
      <c r="B123" s="434"/>
      <c r="C123" s="434"/>
      <c r="D123" s="434"/>
      <c r="E123" s="434"/>
      <c r="F123" s="435"/>
      <c r="G123" s="385"/>
      <c r="H123" s="385"/>
      <c r="I123" s="385"/>
      <c r="J123" s="385"/>
      <c r="K123" s="385"/>
      <c r="L123" s="385"/>
      <c r="M123" s="385"/>
      <c r="N123" s="385"/>
      <c r="O123" s="385"/>
      <c r="P123" s="385"/>
      <c r="Q123" s="385"/>
      <c r="R123" s="385"/>
      <c r="S123" s="385"/>
      <c r="T123" s="385"/>
      <c r="U123" s="385"/>
      <c r="V123" s="385"/>
      <c r="W123" s="385"/>
      <c r="X123" s="385"/>
      <c r="Y123" s="462" t="s">
        <v>48</v>
      </c>
      <c r="Z123" s="437"/>
      <c r="AA123" s="438"/>
      <c r="AB123" s="463" t="s">
        <v>403</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452</v>
      </c>
      <c r="AF124" s="407"/>
      <c r="AG124" s="407"/>
      <c r="AH124" s="408"/>
      <c r="AI124" s="406" t="s">
        <v>448</v>
      </c>
      <c r="AJ124" s="407"/>
      <c r="AK124" s="407"/>
      <c r="AL124" s="408"/>
      <c r="AM124" s="406" t="s">
        <v>443</v>
      </c>
      <c r="AN124" s="407"/>
      <c r="AO124" s="407"/>
      <c r="AP124" s="408"/>
      <c r="AQ124" s="583" t="s">
        <v>438</v>
      </c>
      <c r="AR124" s="584"/>
      <c r="AS124" s="584"/>
      <c r="AT124" s="584"/>
      <c r="AU124" s="584"/>
      <c r="AV124" s="584"/>
      <c r="AW124" s="584"/>
      <c r="AX124" s="585"/>
    </row>
    <row r="125" spans="1:50" ht="23.25" hidden="1" customHeight="1">
      <c r="A125" s="430"/>
      <c r="B125" s="431"/>
      <c r="C125" s="431"/>
      <c r="D125" s="431"/>
      <c r="E125" s="431"/>
      <c r="F125" s="432"/>
      <c r="G125" s="384" t="s">
        <v>402</v>
      </c>
      <c r="H125" s="384"/>
      <c r="I125" s="384"/>
      <c r="J125" s="384"/>
      <c r="K125" s="384"/>
      <c r="L125" s="384"/>
      <c r="M125" s="384"/>
      <c r="N125" s="384"/>
      <c r="O125" s="384"/>
      <c r="P125" s="384"/>
      <c r="Q125" s="384"/>
      <c r="R125" s="384"/>
      <c r="S125" s="384"/>
      <c r="T125" s="384"/>
      <c r="U125" s="384"/>
      <c r="V125" s="384"/>
      <c r="W125" s="384"/>
      <c r="X125" s="921"/>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c r="A126" s="433"/>
      <c r="B126" s="434"/>
      <c r="C126" s="434"/>
      <c r="D126" s="434"/>
      <c r="E126" s="434"/>
      <c r="F126" s="435"/>
      <c r="G126" s="385"/>
      <c r="H126" s="385"/>
      <c r="I126" s="385"/>
      <c r="J126" s="385"/>
      <c r="K126" s="385"/>
      <c r="L126" s="385"/>
      <c r="M126" s="385"/>
      <c r="N126" s="385"/>
      <c r="O126" s="385"/>
      <c r="P126" s="385"/>
      <c r="Q126" s="385"/>
      <c r="R126" s="385"/>
      <c r="S126" s="385"/>
      <c r="T126" s="385"/>
      <c r="U126" s="385"/>
      <c r="V126" s="385"/>
      <c r="W126" s="385"/>
      <c r="X126" s="922"/>
      <c r="Y126" s="462" t="s">
        <v>48</v>
      </c>
      <c r="Z126" s="437"/>
      <c r="AA126" s="438"/>
      <c r="AB126" s="463" t="s">
        <v>400</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c r="A127" s="623" t="s">
        <v>15</v>
      </c>
      <c r="B127" s="431"/>
      <c r="C127" s="431"/>
      <c r="D127" s="431"/>
      <c r="E127" s="431"/>
      <c r="F127" s="432"/>
      <c r="G127" s="234" t="s">
        <v>16</v>
      </c>
      <c r="H127" s="234"/>
      <c r="I127" s="234"/>
      <c r="J127" s="234"/>
      <c r="K127" s="234"/>
      <c r="L127" s="234"/>
      <c r="M127" s="234"/>
      <c r="N127" s="234"/>
      <c r="O127" s="234"/>
      <c r="P127" s="234"/>
      <c r="Q127" s="234"/>
      <c r="R127" s="234"/>
      <c r="S127" s="234"/>
      <c r="T127" s="234"/>
      <c r="U127" s="234"/>
      <c r="V127" s="234"/>
      <c r="W127" s="234"/>
      <c r="X127" s="235"/>
      <c r="Y127" s="918"/>
      <c r="Z127" s="919"/>
      <c r="AA127" s="920"/>
      <c r="AB127" s="233" t="s">
        <v>11</v>
      </c>
      <c r="AC127" s="234"/>
      <c r="AD127" s="235"/>
      <c r="AE127" s="406" t="s">
        <v>451</v>
      </c>
      <c r="AF127" s="407"/>
      <c r="AG127" s="407"/>
      <c r="AH127" s="408"/>
      <c r="AI127" s="406" t="s">
        <v>448</v>
      </c>
      <c r="AJ127" s="407"/>
      <c r="AK127" s="407"/>
      <c r="AL127" s="408"/>
      <c r="AM127" s="406" t="s">
        <v>443</v>
      </c>
      <c r="AN127" s="407"/>
      <c r="AO127" s="407"/>
      <c r="AP127" s="408"/>
      <c r="AQ127" s="583" t="s">
        <v>438</v>
      </c>
      <c r="AR127" s="584"/>
      <c r="AS127" s="584"/>
      <c r="AT127" s="584"/>
      <c r="AU127" s="584"/>
      <c r="AV127" s="584"/>
      <c r="AW127" s="584"/>
      <c r="AX127" s="585"/>
    </row>
    <row r="128" spans="1:50" ht="23.25" hidden="1" customHeight="1">
      <c r="A128" s="430"/>
      <c r="B128" s="431"/>
      <c r="C128" s="431"/>
      <c r="D128" s="431"/>
      <c r="E128" s="431"/>
      <c r="F128" s="432"/>
      <c r="G128" s="384" t="s">
        <v>402</v>
      </c>
      <c r="H128" s="384"/>
      <c r="I128" s="384"/>
      <c r="J128" s="384"/>
      <c r="K128" s="384"/>
      <c r="L128" s="384"/>
      <c r="M128" s="384"/>
      <c r="N128" s="384"/>
      <c r="O128" s="384"/>
      <c r="P128" s="384"/>
      <c r="Q128" s="384"/>
      <c r="R128" s="384"/>
      <c r="S128" s="384"/>
      <c r="T128" s="384"/>
      <c r="U128" s="384"/>
      <c r="V128" s="384"/>
      <c r="W128" s="384"/>
      <c r="X128" s="384"/>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c r="A129" s="433"/>
      <c r="B129" s="434"/>
      <c r="C129" s="434"/>
      <c r="D129" s="434"/>
      <c r="E129" s="434"/>
      <c r="F129" s="435"/>
      <c r="G129" s="385"/>
      <c r="H129" s="385"/>
      <c r="I129" s="385"/>
      <c r="J129" s="385"/>
      <c r="K129" s="385"/>
      <c r="L129" s="385"/>
      <c r="M129" s="385"/>
      <c r="N129" s="385"/>
      <c r="O129" s="385"/>
      <c r="P129" s="385"/>
      <c r="Q129" s="385"/>
      <c r="R129" s="385"/>
      <c r="S129" s="385"/>
      <c r="T129" s="385"/>
      <c r="U129" s="385"/>
      <c r="V129" s="385"/>
      <c r="W129" s="385"/>
      <c r="X129" s="385"/>
      <c r="Y129" s="462" t="s">
        <v>48</v>
      </c>
      <c r="Z129" s="437"/>
      <c r="AA129" s="438"/>
      <c r="AB129" s="463" t="s">
        <v>400</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c r="A130" s="174" t="s">
        <v>473</v>
      </c>
      <c r="B130" s="171"/>
      <c r="C130" s="170" t="s">
        <v>310</v>
      </c>
      <c r="D130" s="171"/>
      <c r="E130" s="155" t="s">
        <v>339</v>
      </c>
      <c r="F130" s="156"/>
      <c r="G130" s="157" t="s">
        <v>491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569</v>
      </c>
      <c r="AR133" s="185"/>
      <c r="AS133" s="119" t="s">
        <v>307</v>
      </c>
      <c r="AT133" s="120"/>
      <c r="AU133" s="186">
        <v>42</v>
      </c>
      <c r="AV133" s="186"/>
      <c r="AW133" s="119" t="s">
        <v>296</v>
      </c>
      <c r="AX133" s="181"/>
    </row>
    <row r="134" spans="1:50" ht="39.75" customHeight="1">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321</v>
      </c>
      <c r="Z134" s="188"/>
      <c r="AA134" s="189"/>
      <c r="AB134" s="190" t="s">
        <v>498</v>
      </c>
      <c r="AC134" s="191"/>
      <c r="AD134" s="191"/>
      <c r="AE134" s="192">
        <v>112800</v>
      </c>
      <c r="AF134" s="193"/>
      <c r="AG134" s="193"/>
      <c r="AH134" s="193"/>
      <c r="AI134" s="192">
        <v>111100</v>
      </c>
      <c r="AJ134" s="193"/>
      <c r="AK134" s="193"/>
      <c r="AL134" s="193"/>
      <c r="AM134" s="192" t="s">
        <v>565</v>
      </c>
      <c r="AN134" s="193"/>
      <c r="AO134" s="193"/>
      <c r="AP134" s="193"/>
      <c r="AQ134" s="192" t="s">
        <v>565</v>
      </c>
      <c r="AR134" s="193"/>
      <c r="AS134" s="193"/>
      <c r="AT134" s="193"/>
      <c r="AU134" s="192" t="s">
        <v>565</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498</v>
      </c>
      <c r="AC135" s="199"/>
      <c r="AD135" s="199"/>
      <c r="AE135" s="192" t="s">
        <v>491</v>
      </c>
      <c r="AF135" s="193"/>
      <c r="AG135" s="193"/>
      <c r="AH135" s="193"/>
      <c r="AI135" s="192" t="s">
        <v>474</v>
      </c>
      <c r="AJ135" s="193"/>
      <c r="AK135" s="193"/>
      <c r="AL135" s="193"/>
      <c r="AM135" s="192" t="s">
        <v>474</v>
      </c>
      <c r="AN135" s="193"/>
      <c r="AO135" s="193"/>
      <c r="AP135" s="193"/>
      <c r="AQ135" s="192" t="s">
        <v>474</v>
      </c>
      <c r="AR135" s="193"/>
      <c r="AS135" s="193"/>
      <c r="AT135" s="193"/>
      <c r="AU135" s="192">
        <v>92700</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554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c r="A430" s="175"/>
      <c r="B430" s="172"/>
      <c r="C430" s="164" t="s">
        <v>469</v>
      </c>
      <c r="D430" s="923"/>
      <c r="E430" s="160" t="s">
        <v>461</v>
      </c>
      <c r="F430" s="890"/>
      <c r="G430" s="891" t="s">
        <v>326</v>
      </c>
      <c r="H430" s="109"/>
      <c r="I430" s="109"/>
      <c r="J430" s="892"/>
      <c r="K430" s="893"/>
      <c r="L430" s="893"/>
      <c r="M430" s="893"/>
      <c r="N430" s="893"/>
      <c r="O430" s="893"/>
      <c r="P430" s="893"/>
      <c r="Q430" s="893"/>
      <c r="R430" s="893"/>
      <c r="S430" s="893"/>
      <c r="T430" s="89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5"/>
    </row>
    <row r="431" spans="1:50" ht="18.75" hidden="1" customHeight="1">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hidden="1" customHeight="1">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1"/>
      <c r="AR432" s="186"/>
      <c r="AS432" s="119" t="s">
        <v>307</v>
      </c>
      <c r="AT432" s="120"/>
      <c r="AU432" s="186"/>
      <c r="AV432" s="186"/>
      <c r="AW432" s="119" t="s">
        <v>296</v>
      </c>
      <c r="AX432" s="181"/>
    </row>
    <row r="433" spans="1:50" ht="23.25" hidden="1" customHeight="1">
      <c r="A433" s="175"/>
      <c r="B433" s="172"/>
      <c r="C433" s="166"/>
      <c r="D433" s="172"/>
      <c r="E433" s="330"/>
      <c r="F433" s="331"/>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8"/>
      <c r="AF433" s="193"/>
      <c r="AG433" s="193"/>
      <c r="AH433" s="193"/>
      <c r="AI433" s="328"/>
      <c r="AJ433" s="193"/>
      <c r="AK433" s="193"/>
      <c r="AL433" s="193"/>
      <c r="AM433" s="328"/>
      <c r="AN433" s="193"/>
      <c r="AO433" s="193"/>
      <c r="AP433" s="329"/>
      <c r="AQ433" s="328"/>
      <c r="AR433" s="193"/>
      <c r="AS433" s="193"/>
      <c r="AT433" s="329"/>
      <c r="AU433" s="193"/>
      <c r="AV433" s="193"/>
      <c r="AW433" s="193"/>
      <c r="AX433" s="194"/>
    </row>
    <row r="434" spans="1:50" ht="23.25" hidden="1" customHeight="1">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8"/>
      <c r="AF434" s="193"/>
      <c r="AG434" s="193"/>
      <c r="AH434" s="329"/>
      <c r="AI434" s="328"/>
      <c r="AJ434" s="193"/>
      <c r="AK434" s="193"/>
      <c r="AL434" s="193"/>
      <c r="AM434" s="328"/>
      <c r="AN434" s="193"/>
      <c r="AO434" s="193"/>
      <c r="AP434" s="329"/>
      <c r="AQ434" s="328"/>
      <c r="AR434" s="193"/>
      <c r="AS434" s="193"/>
      <c r="AT434" s="329"/>
      <c r="AU434" s="193"/>
      <c r="AV434" s="193"/>
      <c r="AW434" s="193"/>
      <c r="AX434" s="194"/>
    </row>
    <row r="435" spans="1:50" ht="23.25" hidden="1" customHeight="1">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8"/>
      <c r="AF435" s="193"/>
      <c r="AG435" s="193"/>
      <c r="AH435" s="329"/>
      <c r="AI435" s="328"/>
      <c r="AJ435" s="193"/>
      <c r="AK435" s="193"/>
      <c r="AL435" s="193"/>
      <c r="AM435" s="328"/>
      <c r="AN435" s="193"/>
      <c r="AO435" s="193"/>
      <c r="AP435" s="329"/>
      <c r="AQ435" s="328"/>
      <c r="AR435" s="193"/>
      <c r="AS435" s="193"/>
      <c r="AT435" s="329"/>
      <c r="AU435" s="193"/>
      <c r="AV435" s="193"/>
      <c r="AW435" s="193"/>
      <c r="AX435" s="194"/>
    </row>
    <row r="436" spans="1:50" ht="18.75" hidden="1" customHeight="1">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hidden="1" customHeight="1">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hidden="1" customHeight="1">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1"/>
      <c r="AR457" s="186"/>
      <c r="AS457" s="119" t="s">
        <v>307</v>
      </c>
      <c r="AT457" s="120"/>
      <c r="AU457" s="186"/>
      <c r="AV457" s="186"/>
      <c r="AW457" s="119" t="s">
        <v>296</v>
      </c>
      <c r="AX457" s="181"/>
    </row>
    <row r="458" spans="1:50" ht="23.25" hidden="1" customHeight="1">
      <c r="A458" s="175"/>
      <c r="B458" s="172"/>
      <c r="C458" s="166"/>
      <c r="D458" s="172"/>
      <c r="E458" s="330"/>
      <c r="F458" s="331"/>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8"/>
      <c r="AF458" s="193"/>
      <c r="AG458" s="193"/>
      <c r="AH458" s="193"/>
      <c r="AI458" s="328"/>
      <c r="AJ458" s="193"/>
      <c r="AK458" s="193"/>
      <c r="AL458" s="193"/>
      <c r="AM458" s="328"/>
      <c r="AN458" s="193"/>
      <c r="AO458" s="193"/>
      <c r="AP458" s="329"/>
      <c r="AQ458" s="328"/>
      <c r="AR458" s="193"/>
      <c r="AS458" s="193"/>
      <c r="AT458" s="329"/>
      <c r="AU458" s="193"/>
      <c r="AV458" s="193"/>
      <c r="AW458" s="193"/>
      <c r="AX458" s="194"/>
    </row>
    <row r="459" spans="1:50" ht="23.25" hidden="1" customHeight="1">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8"/>
      <c r="AF459" s="193"/>
      <c r="AG459" s="193"/>
      <c r="AH459" s="329"/>
      <c r="AI459" s="328"/>
      <c r="AJ459" s="193"/>
      <c r="AK459" s="193"/>
      <c r="AL459" s="193"/>
      <c r="AM459" s="328"/>
      <c r="AN459" s="193"/>
      <c r="AO459" s="193"/>
      <c r="AP459" s="329"/>
      <c r="AQ459" s="328"/>
      <c r="AR459" s="193"/>
      <c r="AS459" s="193"/>
      <c r="AT459" s="329"/>
      <c r="AU459" s="193"/>
      <c r="AV459" s="193"/>
      <c r="AW459" s="193"/>
      <c r="AX459" s="194"/>
    </row>
    <row r="460" spans="1:50" ht="23.25" hidden="1" customHeight="1">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8"/>
      <c r="AF460" s="193"/>
      <c r="AG460" s="193"/>
      <c r="AH460" s="329"/>
      <c r="AI460" s="328"/>
      <c r="AJ460" s="193"/>
      <c r="AK460" s="193"/>
      <c r="AL460" s="193"/>
      <c r="AM460" s="328"/>
      <c r="AN460" s="193"/>
      <c r="AO460" s="193"/>
      <c r="AP460" s="329"/>
      <c r="AQ460" s="328"/>
      <c r="AR460" s="193"/>
      <c r="AS460" s="193"/>
      <c r="AT460" s="329"/>
      <c r="AU460" s="193"/>
      <c r="AV460" s="193"/>
      <c r="AW460" s="193"/>
      <c r="AX460" s="194"/>
    </row>
    <row r="461" spans="1:50" ht="18.75" hidden="1" customHeight="1">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hidden="1" customHeight="1">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470</v>
      </c>
      <c r="F484" s="161"/>
      <c r="G484" s="891" t="s">
        <v>326</v>
      </c>
      <c r="H484" s="109"/>
      <c r="I484" s="109"/>
      <c r="J484" s="892"/>
      <c r="K484" s="893"/>
      <c r="L484" s="893"/>
      <c r="M484" s="893"/>
      <c r="N484" s="893"/>
      <c r="O484" s="893"/>
      <c r="P484" s="893"/>
      <c r="Q484" s="893"/>
      <c r="R484" s="893"/>
      <c r="S484" s="893"/>
      <c r="T484" s="89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5"/>
    </row>
    <row r="485" spans="1:50" ht="18.75" hidden="1" customHeight="1">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471</v>
      </c>
      <c r="F538" s="161"/>
      <c r="G538" s="891" t="s">
        <v>326</v>
      </c>
      <c r="H538" s="109"/>
      <c r="I538" s="109"/>
      <c r="J538" s="892"/>
      <c r="K538" s="893"/>
      <c r="L538" s="893"/>
      <c r="M538" s="893"/>
      <c r="N538" s="893"/>
      <c r="O538" s="893"/>
      <c r="P538" s="893"/>
      <c r="Q538" s="893"/>
      <c r="R538" s="893"/>
      <c r="S538" s="893"/>
      <c r="T538" s="89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5"/>
    </row>
    <row r="539" spans="1:50" ht="18.75" hidden="1" customHeight="1">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470</v>
      </c>
      <c r="F592" s="161"/>
      <c r="G592" s="891" t="s">
        <v>326</v>
      </c>
      <c r="H592" s="109"/>
      <c r="I592" s="109"/>
      <c r="J592" s="892"/>
      <c r="K592" s="893"/>
      <c r="L592" s="893"/>
      <c r="M592" s="893"/>
      <c r="N592" s="893"/>
      <c r="O592" s="893"/>
      <c r="P592" s="893"/>
      <c r="Q592" s="893"/>
      <c r="R592" s="893"/>
      <c r="S592" s="893"/>
      <c r="T592" s="89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5"/>
    </row>
    <row r="593" spans="1:50" ht="18.75" hidden="1" customHeight="1">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471</v>
      </c>
      <c r="F646" s="161"/>
      <c r="G646" s="891" t="s">
        <v>326</v>
      </c>
      <c r="H646" s="109"/>
      <c r="I646" s="109"/>
      <c r="J646" s="892"/>
      <c r="K646" s="893"/>
      <c r="L646" s="893"/>
      <c r="M646" s="893"/>
      <c r="N646" s="893"/>
      <c r="O646" s="893"/>
      <c r="P646" s="893"/>
      <c r="Q646" s="893"/>
      <c r="R646" s="893"/>
      <c r="S646" s="893"/>
      <c r="T646" s="89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5"/>
    </row>
    <row r="647" spans="1:50" ht="18.75" hidden="1" customHeight="1">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6" t="s">
        <v>30</v>
      </c>
      <c r="AH701" s="373"/>
      <c r="AI701" s="373"/>
      <c r="AJ701" s="373"/>
      <c r="AK701" s="373"/>
      <c r="AL701" s="373"/>
      <c r="AM701" s="373"/>
      <c r="AN701" s="373"/>
      <c r="AO701" s="373"/>
      <c r="AP701" s="373"/>
      <c r="AQ701" s="373"/>
      <c r="AR701" s="373"/>
      <c r="AS701" s="373"/>
      <c r="AT701" s="373"/>
      <c r="AU701" s="373"/>
      <c r="AV701" s="373"/>
      <c r="AW701" s="373"/>
      <c r="AX701" s="817"/>
    </row>
    <row r="702" spans="1:50" ht="27" customHeight="1">
      <c r="A702" s="862" t="s">
        <v>258</v>
      </c>
      <c r="B702" s="863"/>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3" t="s">
        <v>482</v>
      </c>
      <c r="AE702" s="334"/>
      <c r="AF702" s="334"/>
      <c r="AG702" s="376" t="s">
        <v>540</v>
      </c>
      <c r="AH702" s="377"/>
      <c r="AI702" s="377"/>
      <c r="AJ702" s="377"/>
      <c r="AK702" s="377"/>
      <c r="AL702" s="377"/>
      <c r="AM702" s="377"/>
      <c r="AN702" s="377"/>
      <c r="AO702" s="377"/>
      <c r="AP702" s="377"/>
      <c r="AQ702" s="377"/>
      <c r="AR702" s="377"/>
      <c r="AS702" s="377"/>
      <c r="AT702" s="377"/>
      <c r="AU702" s="377"/>
      <c r="AV702" s="377"/>
      <c r="AW702" s="377"/>
      <c r="AX702" s="378"/>
    </row>
    <row r="703" spans="1:50" ht="53.4" customHeight="1">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14" t="s">
        <v>482</v>
      </c>
      <c r="AE703" s="315"/>
      <c r="AF703" s="315"/>
      <c r="AG703" s="87" t="s">
        <v>557</v>
      </c>
      <c r="AH703" s="88"/>
      <c r="AI703" s="88"/>
      <c r="AJ703" s="88"/>
      <c r="AK703" s="88"/>
      <c r="AL703" s="88"/>
      <c r="AM703" s="88"/>
      <c r="AN703" s="88"/>
      <c r="AO703" s="88"/>
      <c r="AP703" s="88"/>
      <c r="AQ703" s="88"/>
      <c r="AR703" s="88"/>
      <c r="AS703" s="88"/>
      <c r="AT703" s="88"/>
      <c r="AU703" s="88"/>
      <c r="AV703" s="88"/>
      <c r="AW703" s="88"/>
      <c r="AX703" s="89"/>
    </row>
    <row r="704" spans="1:50" ht="27" customHeight="1">
      <c r="A704" s="866"/>
      <c r="B704" s="867"/>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482</v>
      </c>
      <c r="AE704" s="775"/>
      <c r="AF704" s="775"/>
      <c r="AG704" s="153" t="s">
        <v>541</v>
      </c>
      <c r="AH704" s="94"/>
      <c r="AI704" s="94"/>
      <c r="AJ704" s="94"/>
      <c r="AK704" s="94"/>
      <c r="AL704" s="94"/>
      <c r="AM704" s="94"/>
      <c r="AN704" s="94"/>
      <c r="AO704" s="94"/>
      <c r="AP704" s="94"/>
      <c r="AQ704" s="94"/>
      <c r="AR704" s="94"/>
      <c r="AS704" s="94"/>
      <c r="AT704" s="94"/>
      <c r="AU704" s="94"/>
      <c r="AV704" s="94"/>
      <c r="AW704" s="94"/>
      <c r="AX704" s="154"/>
    </row>
    <row r="705" spans="1:50" ht="27" customHeight="1">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482</v>
      </c>
      <c r="AE705" s="707"/>
      <c r="AF705" s="707"/>
      <c r="AG705" s="111" t="s">
        <v>542</v>
      </c>
      <c r="AH705" s="91"/>
      <c r="AI705" s="91"/>
      <c r="AJ705" s="91"/>
      <c r="AK705" s="91"/>
      <c r="AL705" s="91"/>
      <c r="AM705" s="91"/>
      <c r="AN705" s="91"/>
      <c r="AO705" s="91"/>
      <c r="AP705" s="91"/>
      <c r="AQ705" s="91"/>
      <c r="AR705" s="91"/>
      <c r="AS705" s="91"/>
      <c r="AT705" s="91"/>
      <c r="AU705" s="91"/>
      <c r="AV705" s="91"/>
      <c r="AW705" s="91"/>
      <c r="AX705" s="112"/>
    </row>
    <row r="706" spans="1:50" ht="35.25" customHeight="1">
      <c r="A706" s="634"/>
      <c r="B706" s="635"/>
      <c r="C706" s="786"/>
      <c r="D706" s="787"/>
      <c r="E706" s="722" t="s">
        <v>422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4" t="s">
        <v>538</v>
      </c>
      <c r="AE706" s="315"/>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34"/>
      <c r="B707" s="635"/>
      <c r="C707" s="788"/>
      <c r="D707" s="789"/>
      <c r="E707" s="725" t="s">
        <v>361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538</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482</v>
      </c>
      <c r="AE708" s="597"/>
      <c r="AF708" s="597"/>
      <c r="AG708" s="734" t="s">
        <v>556</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c r="A709" s="634"/>
      <c r="B709" s="636"/>
      <c r="C709" s="382" t="s">
        <v>261</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4" t="s">
        <v>482</v>
      </c>
      <c r="AE709" s="315"/>
      <c r="AF709" s="315"/>
      <c r="AG709" s="87" t="s">
        <v>543</v>
      </c>
      <c r="AH709" s="88"/>
      <c r="AI709" s="88"/>
      <c r="AJ709" s="88"/>
      <c r="AK709" s="88"/>
      <c r="AL709" s="88"/>
      <c r="AM709" s="88"/>
      <c r="AN709" s="88"/>
      <c r="AO709" s="88"/>
      <c r="AP709" s="88"/>
      <c r="AQ709" s="88"/>
      <c r="AR709" s="88"/>
      <c r="AS709" s="88"/>
      <c r="AT709" s="88"/>
      <c r="AU709" s="88"/>
      <c r="AV709" s="88"/>
      <c r="AW709" s="88"/>
      <c r="AX709" s="89"/>
    </row>
    <row r="710" spans="1:50" ht="26.25" customHeight="1">
      <c r="A710" s="634"/>
      <c r="B710" s="636"/>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4" t="s">
        <v>482</v>
      </c>
      <c r="AE710" s="315"/>
      <c r="AF710" s="315"/>
      <c r="AG710" s="87" t="s">
        <v>544</v>
      </c>
      <c r="AH710" s="316"/>
      <c r="AI710" s="316"/>
      <c r="AJ710" s="316"/>
      <c r="AK710" s="316"/>
      <c r="AL710" s="316"/>
      <c r="AM710" s="316"/>
      <c r="AN710" s="316"/>
      <c r="AO710" s="316"/>
      <c r="AP710" s="316"/>
      <c r="AQ710" s="316"/>
      <c r="AR710" s="316"/>
      <c r="AS710" s="316"/>
      <c r="AT710" s="316"/>
      <c r="AU710" s="316"/>
      <c r="AV710" s="316"/>
      <c r="AW710" s="316"/>
      <c r="AX710" s="317"/>
    </row>
    <row r="711" spans="1:50" ht="26.25" customHeight="1">
      <c r="A711" s="634"/>
      <c r="B711" s="636"/>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5"/>
      <c r="AD711" s="314" t="s">
        <v>482</v>
      </c>
      <c r="AE711" s="315"/>
      <c r="AF711" s="315"/>
      <c r="AG711" s="87" t="s">
        <v>545</v>
      </c>
      <c r="AH711" s="88"/>
      <c r="AI711" s="88"/>
      <c r="AJ711" s="88"/>
      <c r="AK711" s="88"/>
      <c r="AL711" s="88"/>
      <c r="AM711" s="88"/>
      <c r="AN711" s="88"/>
      <c r="AO711" s="88"/>
      <c r="AP711" s="88"/>
      <c r="AQ711" s="88"/>
      <c r="AR711" s="88"/>
      <c r="AS711" s="88"/>
      <c r="AT711" s="88"/>
      <c r="AU711" s="88"/>
      <c r="AV711" s="88"/>
      <c r="AW711" s="88"/>
      <c r="AX711" s="89"/>
    </row>
    <row r="712" spans="1:50" ht="26.25" customHeight="1">
      <c r="A712" s="634"/>
      <c r="B712" s="636"/>
      <c r="C712" s="382" t="s">
        <v>389</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5"/>
      <c r="AD712" s="774" t="s">
        <v>548</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43.5" customHeight="1">
      <c r="A713" s="634"/>
      <c r="B713" s="636"/>
      <c r="C713" s="940" t="s">
        <v>390</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482</v>
      </c>
      <c r="AE713" s="315"/>
      <c r="AF713" s="655"/>
      <c r="AG713" s="87" t="s">
        <v>555</v>
      </c>
      <c r="AH713" s="88"/>
      <c r="AI713" s="88"/>
      <c r="AJ713" s="88"/>
      <c r="AK713" s="88"/>
      <c r="AL713" s="88"/>
      <c r="AM713" s="88"/>
      <c r="AN713" s="88"/>
      <c r="AO713" s="88"/>
      <c r="AP713" s="88"/>
      <c r="AQ713" s="88"/>
      <c r="AR713" s="88"/>
      <c r="AS713" s="88"/>
      <c r="AT713" s="88"/>
      <c r="AU713" s="88"/>
      <c r="AV713" s="88"/>
      <c r="AW713" s="88"/>
      <c r="AX713" s="89"/>
    </row>
    <row r="714" spans="1:50" ht="26.25" customHeight="1">
      <c r="A714" s="637"/>
      <c r="B714" s="638"/>
      <c r="C714" s="639" t="s">
        <v>366</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482</v>
      </c>
      <c r="AE714" s="800"/>
      <c r="AF714" s="801"/>
      <c r="AG714" s="728" t="s">
        <v>546</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c r="A715" s="632" t="s">
        <v>39</v>
      </c>
      <c r="B715" s="776"/>
      <c r="C715" s="777" t="s">
        <v>367</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539</v>
      </c>
      <c r="AE715" s="597"/>
      <c r="AF715" s="648"/>
      <c r="AG715" s="734" t="s">
        <v>575</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482</v>
      </c>
      <c r="AE716" s="619"/>
      <c r="AF716" s="619"/>
      <c r="AG716" s="87" t="s">
        <v>558</v>
      </c>
      <c r="AH716" s="88"/>
      <c r="AI716" s="88"/>
      <c r="AJ716" s="88"/>
      <c r="AK716" s="88"/>
      <c r="AL716" s="88"/>
      <c r="AM716" s="88"/>
      <c r="AN716" s="88"/>
      <c r="AO716" s="88"/>
      <c r="AP716" s="88"/>
      <c r="AQ716" s="88"/>
      <c r="AR716" s="88"/>
      <c r="AS716" s="88"/>
      <c r="AT716" s="88"/>
      <c r="AU716" s="88"/>
      <c r="AV716" s="88"/>
      <c r="AW716" s="88"/>
      <c r="AX716" s="89"/>
    </row>
    <row r="717" spans="1:50" ht="27" customHeight="1">
      <c r="A717" s="634"/>
      <c r="B717" s="636"/>
      <c r="C717" s="382" t="s">
        <v>317</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4" t="s">
        <v>539</v>
      </c>
      <c r="AE717" s="315"/>
      <c r="AF717" s="315"/>
      <c r="AG717" s="87" t="s">
        <v>549</v>
      </c>
      <c r="AH717" s="88"/>
      <c r="AI717" s="88"/>
      <c r="AJ717" s="88"/>
      <c r="AK717" s="88"/>
      <c r="AL717" s="88"/>
      <c r="AM717" s="88"/>
      <c r="AN717" s="88"/>
      <c r="AO717" s="88"/>
      <c r="AP717" s="88"/>
      <c r="AQ717" s="88"/>
      <c r="AR717" s="88"/>
      <c r="AS717" s="88"/>
      <c r="AT717" s="88"/>
      <c r="AU717" s="88"/>
      <c r="AV717" s="88"/>
      <c r="AW717" s="88"/>
      <c r="AX717" s="89"/>
    </row>
    <row r="718" spans="1:50" ht="27" customHeight="1">
      <c r="A718" s="637"/>
      <c r="B718" s="638"/>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4" t="s">
        <v>482</v>
      </c>
      <c r="AE718" s="315"/>
      <c r="AF718" s="315"/>
      <c r="AG718" s="113" t="s">
        <v>547</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548</v>
      </c>
      <c r="AE719" s="597"/>
      <c r="AF719" s="597"/>
      <c r="AG719" s="111" t="s">
        <v>550</v>
      </c>
      <c r="AH719" s="91"/>
      <c r="AI719" s="91"/>
      <c r="AJ719" s="91"/>
      <c r="AK719" s="91"/>
      <c r="AL719" s="91"/>
      <c r="AM719" s="91"/>
      <c r="AN719" s="91"/>
      <c r="AO719" s="91"/>
      <c r="AP719" s="91"/>
      <c r="AQ719" s="91"/>
      <c r="AR719" s="91"/>
      <c r="AS719" s="91"/>
      <c r="AT719" s="91"/>
      <c r="AU719" s="91"/>
      <c r="AV719" s="91"/>
      <c r="AW719" s="91"/>
      <c r="AX719" s="112"/>
    </row>
    <row r="720" spans="1:50" ht="19.649999999999999" customHeight="1">
      <c r="A720" s="770"/>
      <c r="B720" s="771"/>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70"/>
      <c r="B721" s="771"/>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c r="A722" s="770"/>
      <c r="B722" s="771"/>
      <c r="C722" s="282"/>
      <c r="D722" s="283"/>
      <c r="E722" s="283"/>
      <c r="F722" s="284"/>
      <c r="G722" s="273"/>
      <c r="H722" s="274"/>
      <c r="I722" s="69" t="str">
        <f t="shared" ref="I722:I725" si="5">IF(OR(G722="　", G722=""), "", "-")</f>
        <v/>
      </c>
      <c r="J722" s="277"/>
      <c r="K722" s="277"/>
      <c r="L722" s="69" t="str">
        <f t="shared" ref="L722:L725" si="6">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c r="A723" s="770"/>
      <c r="B723" s="771"/>
      <c r="C723" s="282"/>
      <c r="D723" s="283"/>
      <c r="E723" s="283"/>
      <c r="F723" s="284"/>
      <c r="G723" s="273"/>
      <c r="H723" s="274"/>
      <c r="I723" s="69" t="str">
        <f t="shared" si="5"/>
        <v/>
      </c>
      <c r="J723" s="277"/>
      <c r="K723" s="277"/>
      <c r="L723" s="69" t="str">
        <f t="shared" si="6"/>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c r="A724" s="770"/>
      <c r="B724" s="771"/>
      <c r="C724" s="282"/>
      <c r="D724" s="283"/>
      <c r="E724" s="283"/>
      <c r="F724" s="284"/>
      <c r="G724" s="273"/>
      <c r="H724" s="274"/>
      <c r="I724" s="69" t="str">
        <f t="shared" si="5"/>
        <v/>
      </c>
      <c r="J724" s="277"/>
      <c r="K724" s="277"/>
      <c r="L724" s="69" t="str">
        <f t="shared" si="6"/>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72"/>
      <c r="B725" s="773"/>
      <c r="C725" s="311"/>
      <c r="D725" s="312"/>
      <c r="E725" s="312"/>
      <c r="F725" s="313"/>
      <c r="G725" s="275"/>
      <c r="H725" s="276"/>
      <c r="I725" s="71" t="str">
        <f t="shared" si="5"/>
        <v/>
      </c>
      <c r="J725" s="278"/>
      <c r="K725" s="278"/>
      <c r="L725" s="71" t="str">
        <f t="shared" si="6"/>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32" t="s">
        <v>47</v>
      </c>
      <c r="B726" s="794"/>
      <c r="C726" s="807" t="s">
        <v>52</v>
      </c>
      <c r="D726" s="829"/>
      <c r="E726" s="829"/>
      <c r="F726" s="830"/>
      <c r="G726" s="568" t="s">
        <v>577</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c r="A727" s="795"/>
      <c r="B727" s="796"/>
      <c r="C727" s="740" t="s">
        <v>56</v>
      </c>
      <c r="D727" s="741"/>
      <c r="E727" s="741"/>
      <c r="F727" s="742"/>
      <c r="G727" s="566" t="s">
        <v>576</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53.25" customHeight="1" thickBot="1">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0" customHeight="1" thickBot="1">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50.25" customHeight="1" thickBot="1">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c r="A736" s="642" t="s">
        <v>395</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c r="A737" s="983" t="s">
        <v>465</v>
      </c>
      <c r="B737" s="196"/>
      <c r="C737" s="196"/>
      <c r="D737" s="197"/>
      <c r="E737" s="982" t="s">
        <v>505</v>
      </c>
      <c r="F737" s="982"/>
      <c r="G737" s="982"/>
      <c r="H737" s="982"/>
      <c r="I737" s="982"/>
      <c r="J737" s="982"/>
      <c r="K737" s="982"/>
      <c r="L737" s="982"/>
      <c r="M737" s="982"/>
      <c r="N737" s="353" t="s">
        <v>458</v>
      </c>
      <c r="O737" s="353"/>
      <c r="P737" s="353"/>
      <c r="Q737" s="353"/>
      <c r="R737" s="982" t="s">
        <v>505</v>
      </c>
      <c r="S737" s="982"/>
      <c r="T737" s="982"/>
      <c r="U737" s="982"/>
      <c r="V737" s="982"/>
      <c r="W737" s="982"/>
      <c r="X737" s="982"/>
      <c r="Y737" s="982"/>
      <c r="Z737" s="982"/>
      <c r="AA737" s="353" t="s">
        <v>457</v>
      </c>
      <c r="AB737" s="353"/>
      <c r="AC737" s="353"/>
      <c r="AD737" s="353"/>
      <c r="AE737" s="982" t="s">
        <v>505</v>
      </c>
      <c r="AF737" s="982"/>
      <c r="AG737" s="982"/>
      <c r="AH737" s="982"/>
      <c r="AI737" s="982"/>
      <c r="AJ737" s="982"/>
      <c r="AK737" s="982"/>
      <c r="AL737" s="982"/>
      <c r="AM737" s="982"/>
      <c r="AN737" s="353" t="s">
        <v>456</v>
      </c>
      <c r="AO737" s="353"/>
      <c r="AP737" s="353"/>
      <c r="AQ737" s="353"/>
      <c r="AR737" s="974" t="s">
        <v>485</v>
      </c>
      <c r="AS737" s="975"/>
      <c r="AT737" s="975"/>
      <c r="AU737" s="975"/>
      <c r="AV737" s="975"/>
      <c r="AW737" s="975"/>
      <c r="AX737" s="976"/>
      <c r="AY737" s="75"/>
      <c r="AZ737" s="75"/>
    </row>
    <row r="738" spans="1:52" ht="24.75" customHeight="1">
      <c r="A738" s="983" t="s">
        <v>455</v>
      </c>
      <c r="B738" s="196"/>
      <c r="C738" s="196"/>
      <c r="D738" s="197"/>
      <c r="E738" s="982" t="s">
        <v>505</v>
      </c>
      <c r="F738" s="982"/>
      <c r="G738" s="982"/>
      <c r="H738" s="982"/>
      <c r="I738" s="982"/>
      <c r="J738" s="982"/>
      <c r="K738" s="982"/>
      <c r="L738" s="982"/>
      <c r="M738" s="982"/>
      <c r="N738" s="353" t="s">
        <v>454</v>
      </c>
      <c r="O738" s="353"/>
      <c r="P738" s="353"/>
      <c r="Q738" s="353"/>
      <c r="R738" s="982" t="s">
        <v>505</v>
      </c>
      <c r="S738" s="982"/>
      <c r="T738" s="982"/>
      <c r="U738" s="982"/>
      <c r="V738" s="982"/>
      <c r="W738" s="982"/>
      <c r="X738" s="982"/>
      <c r="Y738" s="982"/>
      <c r="Z738" s="982"/>
      <c r="AA738" s="353" t="s">
        <v>453</v>
      </c>
      <c r="AB738" s="353"/>
      <c r="AC738" s="353"/>
      <c r="AD738" s="353"/>
      <c r="AE738" s="982" t="s">
        <v>505</v>
      </c>
      <c r="AF738" s="982"/>
      <c r="AG738" s="982"/>
      <c r="AH738" s="982"/>
      <c r="AI738" s="982"/>
      <c r="AJ738" s="982"/>
      <c r="AK738" s="982"/>
      <c r="AL738" s="982"/>
      <c r="AM738" s="982"/>
      <c r="AN738" s="353" t="s">
        <v>449</v>
      </c>
      <c r="AO738" s="353"/>
      <c r="AP738" s="353"/>
      <c r="AQ738" s="353"/>
      <c r="AR738" s="974" t="s">
        <v>506</v>
      </c>
      <c r="AS738" s="975"/>
      <c r="AT738" s="975"/>
      <c r="AU738" s="975"/>
      <c r="AV738" s="975"/>
      <c r="AW738" s="975"/>
      <c r="AX738" s="976"/>
    </row>
    <row r="739" spans="1:52" ht="24.75" customHeight="1" thickBot="1">
      <c r="A739" s="984" t="s">
        <v>445</v>
      </c>
      <c r="B739" s="985"/>
      <c r="C739" s="985"/>
      <c r="D739" s="986"/>
      <c r="E739" s="987" t="s">
        <v>477</v>
      </c>
      <c r="F739" s="977"/>
      <c r="G739" s="977"/>
      <c r="H739" s="79" t="str">
        <f>IF(E739="", "", "(")</f>
        <v>(</v>
      </c>
      <c r="I739" s="977" t="s">
        <v>385</v>
      </c>
      <c r="J739" s="977"/>
      <c r="K739" s="79" t="str">
        <f>IF(OR(I739="　", I739=""), "", "-")</f>
        <v/>
      </c>
      <c r="L739" s="978">
        <v>70</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c r="A740" s="606" t="s">
        <v>425</v>
      </c>
      <c r="B740" s="607"/>
      <c r="C740" s="607"/>
      <c r="D740" s="607"/>
      <c r="E740" s="607"/>
      <c r="F740" s="608"/>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20" t="s">
        <v>427</v>
      </c>
      <c r="B779" s="621"/>
      <c r="C779" s="621"/>
      <c r="D779" s="621"/>
      <c r="E779" s="621"/>
      <c r="F779" s="622"/>
      <c r="G779" s="587" t="s">
        <v>534</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527</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customHeight="1">
      <c r="A780" s="623"/>
      <c r="B780" s="624"/>
      <c r="C780" s="624"/>
      <c r="D780" s="624"/>
      <c r="E780" s="624"/>
      <c r="F780" s="625"/>
      <c r="G780" s="807"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90"/>
      <c r="AC780" s="807"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customHeight="1">
      <c r="A781" s="623"/>
      <c r="B781" s="624"/>
      <c r="C781" s="624"/>
      <c r="D781" s="624"/>
      <c r="E781" s="624"/>
      <c r="F781" s="625"/>
      <c r="G781" s="662" t="s">
        <v>532</v>
      </c>
      <c r="H781" s="663"/>
      <c r="I781" s="663"/>
      <c r="J781" s="663"/>
      <c r="K781" s="664"/>
      <c r="L781" s="656" t="s">
        <v>551</v>
      </c>
      <c r="M781" s="657"/>
      <c r="N781" s="657"/>
      <c r="O781" s="657"/>
      <c r="P781" s="657"/>
      <c r="Q781" s="657"/>
      <c r="R781" s="657"/>
      <c r="S781" s="657"/>
      <c r="T781" s="657"/>
      <c r="U781" s="657"/>
      <c r="V781" s="657"/>
      <c r="W781" s="657"/>
      <c r="X781" s="658"/>
      <c r="Y781" s="379">
        <v>1402</v>
      </c>
      <c r="Z781" s="380"/>
      <c r="AA781" s="380"/>
      <c r="AB781" s="797"/>
      <c r="AC781" s="662" t="s">
        <v>522</v>
      </c>
      <c r="AD781" s="663"/>
      <c r="AE781" s="663"/>
      <c r="AF781" s="663"/>
      <c r="AG781" s="664"/>
      <c r="AH781" s="656" t="s">
        <v>523</v>
      </c>
      <c r="AI781" s="657"/>
      <c r="AJ781" s="657"/>
      <c r="AK781" s="657"/>
      <c r="AL781" s="657"/>
      <c r="AM781" s="657"/>
      <c r="AN781" s="657"/>
      <c r="AO781" s="657"/>
      <c r="AP781" s="657"/>
      <c r="AQ781" s="657"/>
      <c r="AR781" s="657"/>
      <c r="AS781" s="657"/>
      <c r="AT781" s="658"/>
      <c r="AU781" s="379">
        <v>8</v>
      </c>
      <c r="AV781" s="380"/>
      <c r="AW781" s="380"/>
      <c r="AX781" s="381"/>
    </row>
    <row r="782" spans="1:50" ht="24.75" customHeight="1">
      <c r="A782" s="623"/>
      <c r="B782" s="624"/>
      <c r="C782" s="624"/>
      <c r="D782" s="624"/>
      <c r="E782" s="624"/>
      <c r="F782" s="625"/>
      <c r="G782" s="598" t="s">
        <v>533</v>
      </c>
      <c r="H782" s="599"/>
      <c r="I782" s="599"/>
      <c r="J782" s="599"/>
      <c r="K782" s="600"/>
      <c r="L782" s="590" t="s">
        <v>552</v>
      </c>
      <c r="M782" s="591"/>
      <c r="N782" s="591"/>
      <c r="O782" s="591"/>
      <c r="P782" s="591"/>
      <c r="Q782" s="591"/>
      <c r="R782" s="591"/>
      <c r="S782" s="591"/>
      <c r="T782" s="591"/>
      <c r="U782" s="591"/>
      <c r="V782" s="591"/>
      <c r="W782" s="591"/>
      <c r="X782" s="592"/>
      <c r="Y782" s="593">
        <v>49</v>
      </c>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thickBot="1">
      <c r="A791" s="623"/>
      <c r="B791" s="624"/>
      <c r="C791" s="624"/>
      <c r="D791" s="624"/>
      <c r="E791" s="624"/>
      <c r="F791" s="625"/>
      <c r="G791" s="818" t="s">
        <v>20</v>
      </c>
      <c r="H791" s="819"/>
      <c r="I791" s="819"/>
      <c r="J791" s="819"/>
      <c r="K791" s="819"/>
      <c r="L791" s="820"/>
      <c r="M791" s="821"/>
      <c r="N791" s="821"/>
      <c r="O791" s="821"/>
      <c r="P791" s="821"/>
      <c r="Q791" s="821"/>
      <c r="R791" s="821"/>
      <c r="S791" s="821"/>
      <c r="T791" s="821"/>
      <c r="U791" s="821"/>
      <c r="V791" s="821"/>
      <c r="W791" s="821"/>
      <c r="X791" s="822"/>
      <c r="Y791" s="823">
        <f>SUM(Y781:AB790)</f>
        <v>1451</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8</v>
      </c>
      <c r="AV791" s="824"/>
      <c r="AW791" s="824"/>
      <c r="AX791" s="826"/>
    </row>
    <row r="792" spans="1:50" ht="24.75" customHeight="1">
      <c r="A792" s="623"/>
      <c r="B792" s="624"/>
      <c r="C792" s="624"/>
      <c r="D792" s="624"/>
      <c r="E792" s="624"/>
      <c r="F792" s="625"/>
      <c r="G792" s="587" t="s">
        <v>528</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531</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5"/>
    </row>
    <row r="793" spans="1:50" ht="24.75" customHeight="1">
      <c r="A793" s="623"/>
      <c r="B793" s="624"/>
      <c r="C793" s="624"/>
      <c r="D793" s="624"/>
      <c r="E793" s="624"/>
      <c r="F793" s="625"/>
      <c r="G793" s="807"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90"/>
      <c r="AC793" s="807"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customHeight="1">
      <c r="A794" s="623"/>
      <c r="B794" s="624"/>
      <c r="C794" s="624"/>
      <c r="D794" s="624"/>
      <c r="E794" s="624"/>
      <c r="F794" s="625"/>
      <c r="G794" s="662" t="s">
        <v>522</v>
      </c>
      <c r="H794" s="663"/>
      <c r="I794" s="663"/>
      <c r="J794" s="663"/>
      <c r="K794" s="664"/>
      <c r="L794" s="656" t="s">
        <v>524</v>
      </c>
      <c r="M794" s="657"/>
      <c r="N794" s="657"/>
      <c r="O794" s="657"/>
      <c r="P794" s="657"/>
      <c r="Q794" s="657"/>
      <c r="R794" s="657"/>
      <c r="S794" s="657"/>
      <c r="T794" s="657"/>
      <c r="U794" s="657"/>
      <c r="V794" s="657"/>
      <c r="W794" s="657"/>
      <c r="X794" s="658"/>
      <c r="Y794" s="379">
        <v>200</v>
      </c>
      <c r="Z794" s="380"/>
      <c r="AA794" s="380"/>
      <c r="AB794" s="797"/>
      <c r="AC794" s="662" t="s">
        <v>522</v>
      </c>
      <c r="AD794" s="663"/>
      <c r="AE794" s="663"/>
      <c r="AF794" s="663"/>
      <c r="AG794" s="664"/>
      <c r="AH794" s="656" t="s">
        <v>525</v>
      </c>
      <c r="AI794" s="657"/>
      <c r="AJ794" s="657"/>
      <c r="AK794" s="657"/>
      <c r="AL794" s="657"/>
      <c r="AM794" s="657"/>
      <c r="AN794" s="657"/>
      <c r="AO794" s="657"/>
      <c r="AP794" s="657"/>
      <c r="AQ794" s="657"/>
      <c r="AR794" s="657"/>
      <c r="AS794" s="657"/>
      <c r="AT794" s="658"/>
      <c r="AU794" s="379">
        <v>203</v>
      </c>
      <c r="AV794" s="380"/>
      <c r="AW794" s="380"/>
      <c r="AX794" s="381"/>
    </row>
    <row r="795" spans="1:50" ht="24.75" customHeight="1">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customHeight="1">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customHeight="1">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customHeight="1">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customHeight="1">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customHeight="1">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customHeight="1">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customHeight="1">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c r="A804" s="623"/>
      <c r="B804" s="624"/>
      <c r="C804" s="624"/>
      <c r="D804" s="624"/>
      <c r="E804" s="624"/>
      <c r="F804" s="625"/>
      <c r="G804" s="818" t="s">
        <v>20</v>
      </c>
      <c r="H804" s="819"/>
      <c r="I804" s="819"/>
      <c r="J804" s="819"/>
      <c r="K804" s="819"/>
      <c r="L804" s="820"/>
      <c r="M804" s="821"/>
      <c r="N804" s="821"/>
      <c r="O804" s="821"/>
      <c r="P804" s="821"/>
      <c r="Q804" s="821"/>
      <c r="R804" s="821"/>
      <c r="S804" s="821"/>
      <c r="T804" s="821"/>
      <c r="U804" s="821"/>
      <c r="V804" s="821"/>
      <c r="W804" s="821"/>
      <c r="X804" s="822"/>
      <c r="Y804" s="823">
        <f>SUM(Y794:AB803)</f>
        <v>200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203</v>
      </c>
      <c r="AV804" s="824"/>
      <c r="AW804" s="824"/>
      <c r="AX804" s="826"/>
    </row>
    <row r="805" spans="1:50" ht="24.75" hidden="1" customHeight="1">
      <c r="A805" s="623"/>
      <c r="B805" s="624"/>
      <c r="C805" s="624"/>
      <c r="D805" s="624"/>
      <c r="E805" s="624"/>
      <c r="F805" s="625"/>
      <c r="G805" s="587" t="s">
        <v>363</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364</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5"/>
    </row>
    <row r="806" spans="1:50" ht="24.75" hidden="1" customHeight="1">
      <c r="A806" s="623"/>
      <c r="B806" s="624"/>
      <c r="C806" s="624"/>
      <c r="D806" s="624"/>
      <c r="E806" s="624"/>
      <c r="F806" s="625"/>
      <c r="G806" s="807"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90"/>
      <c r="AC806" s="807"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79"/>
      <c r="Z807" s="380"/>
      <c r="AA807" s="380"/>
      <c r="AB807" s="797"/>
      <c r="AC807" s="662"/>
      <c r="AD807" s="663"/>
      <c r="AE807" s="663"/>
      <c r="AF807" s="663"/>
      <c r="AG807" s="664"/>
      <c r="AH807" s="656"/>
      <c r="AI807" s="657"/>
      <c r="AJ807" s="657"/>
      <c r="AK807" s="657"/>
      <c r="AL807" s="657"/>
      <c r="AM807" s="657"/>
      <c r="AN807" s="657"/>
      <c r="AO807" s="657"/>
      <c r="AP807" s="657"/>
      <c r="AQ807" s="657"/>
      <c r="AR807" s="657"/>
      <c r="AS807" s="657"/>
      <c r="AT807" s="658"/>
      <c r="AU807" s="379"/>
      <c r="AV807" s="380"/>
      <c r="AW807" s="380"/>
      <c r="AX807" s="381"/>
    </row>
    <row r="808" spans="1:50" ht="24.75" hidden="1" customHeight="1">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c r="A817" s="623"/>
      <c r="B817" s="624"/>
      <c r="C817" s="624"/>
      <c r="D817" s="624"/>
      <c r="E817" s="624"/>
      <c r="F817" s="62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c r="A818" s="623"/>
      <c r="B818" s="624"/>
      <c r="C818" s="624"/>
      <c r="D818" s="624"/>
      <c r="E818" s="624"/>
      <c r="F818" s="625"/>
      <c r="G818" s="587" t="s">
        <v>340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hidden="1" customHeight="1">
      <c r="A819" s="623"/>
      <c r="B819" s="624"/>
      <c r="C819" s="624"/>
      <c r="D819" s="624"/>
      <c r="E819" s="624"/>
      <c r="F819" s="625"/>
      <c r="G819" s="807"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90"/>
      <c r="AC819" s="807"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79"/>
      <c r="Z820" s="380"/>
      <c r="AA820" s="380"/>
      <c r="AB820" s="797"/>
      <c r="AC820" s="662"/>
      <c r="AD820" s="663"/>
      <c r="AE820" s="663"/>
      <c r="AF820" s="663"/>
      <c r="AG820" s="664"/>
      <c r="AH820" s="656"/>
      <c r="AI820" s="657"/>
      <c r="AJ820" s="657"/>
      <c r="AK820" s="657"/>
      <c r="AL820" s="657"/>
      <c r="AM820" s="657"/>
      <c r="AN820" s="657"/>
      <c r="AO820" s="657"/>
      <c r="AP820" s="657"/>
      <c r="AQ820" s="657"/>
      <c r="AR820" s="657"/>
      <c r="AS820" s="657"/>
      <c r="AT820" s="658"/>
      <c r="AU820" s="379"/>
      <c r="AV820" s="380"/>
      <c r="AW820" s="380"/>
      <c r="AX820" s="381"/>
    </row>
    <row r="821" spans="1:50" ht="24.75" hidden="1" customHeight="1">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c r="A830" s="623"/>
      <c r="B830" s="624"/>
      <c r="C830" s="624"/>
      <c r="D830" s="624"/>
      <c r="E830" s="624"/>
      <c r="F830" s="62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66" t="s">
        <v>387</v>
      </c>
      <c r="AM831" s="267"/>
      <c r="AN831" s="267"/>
      <c r="AO831" s="68" t="s">
        <v>385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381</v>
      </c>
      <c r="AD836" s="135"/>
      <c r="AE836" s="135"/>
      <c r="AF836" s="135"/>
      <c r="AG836" s="135"/>
      <c r="AH836" s="355" t="s">
        <v>409</v>
      </c>
      <c r="AI836" s="352"/>
      <c r="AJ836" s="352"/>
      <c r="AK836" s="352"/>
      <c r="AL836" s="352" t="s">
        <v>21</v>
      </c>
      <c r="AM836" s="352"/>
      <c r="AN836" s="352"/>
      <c r="AO836" s="357"/>
      <c r="AP836" s="358" t="s">
        <v>344</v>
      </c>
      <c r="AQ836" s="358"/>
      <c r="AR836" s="358"/>
      <c r="AS836" s="358"/>
      <c r="AT836" s="358"/>
      <c r="AU836" s="358"/>
      <c r="AV836" s="358"/>
      <c r="AW836" s="358"/>
      <c r="AX836" s="358"/>
    </row>
    <row r="837" spans="1:50" ht="30" customHeight="1">
      <c r="A837" s="367">
        <v>1</v>
      </c>
      <c r="B837" s="367">
        <v>1</v>
      </c>
      <c r="C837" s="349" t="s">
        <v>535</v>
      </c>
      <c r="D837" s="335"/>
      <c r="E837" s="335"/>
      <c r="F837" s="335"/>
      <c r="G837" s="335"/>
      <c r="H837" s="335"/>
      <c r="I837" s="335"/>
      <c r="J837" s="336">
        <v>1010005020215</v>
      </c>
      <c r="K837" s="337"/>
      <c r="L837" s="337"/>
      <c r="M837" s="337"/>
      <c r="N837" s="337"/>
      <c r="O837" s="337"/>
      <c r="P837" s="350" t="s">
        <v>520</v>
      </c>
      <c r="Q837" s="338"/>
      <c r="R837" s="338"/>
      <c r="S837" s="338"/>
      <c r="T837" s="338"/>
      <c r="U837" s="338"/>
      <c r="V837" s="338"/>
      <c r="W837" s="338"/>
      <c r="X837" s="338"/>
      <c r="Y837" s="339">
        <v>1451</v>
      </c>
      <c r="Z837" s="340"/>
      <c r="AA837" s="340"/>
      <c r="AB837" s="341"/>
      <c r="AC837" s="351" t="s">
        <v>509</v>
      </c>
      <c r="AD837" s="359"/>
      <c r="AE837" s="359"/>
      <c r="AF837" s="359"/>
      <c r="AG837" s="359"/>
      <c r="AH837" s="360" t="s">
        <v>536</v>
      </c>
      <c r="AI837" s="361"/>
      <c r="AJ837" s="361"/>
      <c r="AK837" s="361"/>
      <c r="AL837" s="345" t="s">
        <v>536</v>
      </c>
      <c r="AM837" s="346"/>
      <c r="AN837" s="346"/>
      <c r="AO837" s="347"/>
      <c r="AP837" s="348"/>
      <c r="AQ837" s="348"/>
      <c r="AR837" s="348"/>
      <c r="AS837" s="348"/>
      <c r="AT837" s="348"/>
      <c r="AU837" s="348"/>
      <c r="AV837" s="348"/>
      <c r="AW837" s="348"/>
      <c r="AX837" s="348"/>
    </row>
    <row r="838" spans="1:50" ht="30" hidden="1" customHeight="1">
      <c r="A838" s="367">
        <v>2</v>
      </c>
      <c r="B838" s="36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1"/>
      <c r="AE838" s="351"/>
      <c r="AF838" s="351"/>
      <c r="AG838" s="351"/>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c r="A839" s="367">
        <v>3</v>
      </c>
      <c r="B839" s="367">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c r="A840" s="367">
        <v>4</v>
      </c>
      <c r="B840" s="367">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c r="A841" s="367">
        <v>5</v>
      </c>
      <c r="B841" s="36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c r="A842" s="367">
        <v>6</v>
      </c>
      <c r="B842" s="36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c r="A843" s="367">
        <v>7</v>
      </c>
      <c r="B843" s="36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c r="A844" s="367">
        <v>8</v>
      </c>
      <c r="B844" s="36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c r="A845" s="367">
        <v>9</v>
      </c>
      <c r="B845" s="36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c r="A846" s="367">
        <v>10</v>
      </c>
      <c r="B846" s="36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c r="A847" s="367">
        <v>11</v>
      </c>
      <c r="B847" s="36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c r="A848" s="367">
        <v>12</v>
      </c>
      <c r="B848" s="36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c r="A849" s="367">
        <v>13</v>
      </c>
      <c r="B849" s="36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c r="A850" s="367">
        <v>14</v>
      </c>
      <c r="B850" s="36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c r="A851" s="367">
        <v>15</v>
      </c>
      <c r="B851" s="36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c r="A852" s="367">
        <v>16</v>
      </c>
      <c r="B852" s="36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c r="A853" s="367">
        <v>17</v>
      </c>
      <c r="B853" s="36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c r="A854" s="367">
        <v>18</v>
      </c>
      <c r="B854" s="36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c r="A855" s="367">
        <v>19</v>
      </c>
      <c r="B855" s="36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c r="A856" s="367">
        <v>20</v>
      </c>
      <c r="B856" s="36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c r="A857" s="367">
        <v>21</v>
      </c>
      <c r="B857" s="36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c r="A858" s="367">
        <v>22</v>
      </c>
      <c r="B858" s="36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c r="A859" s="367">
        <v>23</v>
      </c>
      <c r="B859" s="367">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c r="A860" s="367">
        <v>24</v>
      </c>
      <c r="B860" s="367">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c r="A861" s="367">
        <v>25</v>
      </c>
      <c r="B861" s="367">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c r="A862" s="367">
        <v>26</v>
      </c>
      <c r="B862" s="36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c r="A863" s="367">
        <v>27</v>
      </c>
      <c r="B863" s="36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c r="A864" s="367">
        <v>28</v>
      </c>
      <c r="B864" s="36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c r="A865" s="367">
        <v>29</v>
      </c>
      <c r="B865" s="36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c r="A866" s="367">
        <v>30</v>
      </c>
      <c r="B866" s="36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381</v>
      </c>
      <c r="AD869" s="135"/>
      <c r="AE869" s="135"/>
      <c r="AF869" s="135"/>
      <c r="AG869" s="135"/>
      <c r="AH869" s="355" t="s">
        <v>409</v>
      </c>
      <c r="AI869" s="352"/>
      <c r="AJ869" s="352"/>
      <c r="AK869" s="352"/>
      <c r="AL869" s="352" t="s">
        <v>21</v>
      </c>
      <c r="AM869" s="352"/>
      <c r="AN869" s="352"/>
      <c r="AO869" s="357"/>
      <c r="AP869" s="358" t="s">
        <v>344</v>
      </c>
      <c r="AQ869" s="358"/>
      <c r="AR869" s="358"/>
      <c r="AS869" s="358"/>
      <c r="AT869" s="358"/>
      <c r="AU869" s="358"/>
      <c r="AV869" s="358"/>
      <c r="AW869" s="358"/>
      <c r="AX869" s="358"/>
    </row>
    <row r="870" spans="1:50" ht="51" customHeight="1">
      <c r="A870" s="367">
        <v>1</v>
      </c>
      <c r="B870" s="367">
        <v>1</v>
      </c>
      <c r="C870" s="349" t="s">
        <v>526</v>
      </c>
      <c r="D870" s="335"/>
      <c r="E870" s="335"/>
      <c r="F870" s="335"/>
      <c r="G870" s="335"/>
      <c r="H870" s="335"/>
      <c r="I870" s="335"/>
      <c r="J870" s="336">
        <v>4320001011159</v>
      </c>
      <c r="K870" s="337"/>
      <c r="L870" s="337"/>
      <c r="M870" s="337"/>
      <c r="N870" s="337"/>
      <c r="O870" s="337"/>
      <c r="P870" s="350" t="s">
        <v>521</v>
      </c>
      <c r="Q870" s="338"/>
      <c r="R870" s="338"/>
      <c r="S870" s="338"/>
      <c r="T870" s="338"/>
      <c r="U870" s="338"/>
      <c r="V870" s="338"/>
      <c r="W870" s="338"/>
      <c r="X870" s="338"/>
      <c r="Y870" s="339">
        <v>8</v>
      </c>
      <c r="Z870" s="340"/>
      <c r="AA870" s="340"/>
      <c r="AB870" s="341"/>
      <c r="AC870" s="351" t="s">
        <v>509</v>
      </c>
      <c r="AD870" s="359"/>
      <c r="AE870" s="359"/>
      <c r="AF870" s="359"/>
      <c r="AG870" s="359"/>
      <c r="AH870" s="360" t="s">
        <v>510</v>
      </c>
      <c r="AI870" s="361"/>
      <c r="AJ870" s="361"/>
      <c r="AK870" s="361"/>
      <c r="AL870" s="360" t="s">
        <v>510</v>
      </c>
      <c r="AM870" s="361"/>
      <c r="AN870" s="361"/>
      <c r="AO870" s="361"/>
      <c r="AP870" s="348"/>
      <c r="AQ870" s="348"/>
      <c r="AR870" s="348"/>
      <c r="AS870" s="348"/>
      <c r="AT870" s="348"/>
      <c r="AU870" s="348"/>
      <c r="AV870" s="348"/>
      <c r="AW870" s="348"/>
      <c r="AX870" s="348"/>
    </row>
    <row r="871" spans="1:50" ht="51" customHeight="1">
      <c r="A871" s="367">
        <v>2</v>
      </c>
      <c r="B871" s="367">
        <v>1</v>
      </c>
      <c r="C871" s="349" t="s">
        <v>508</v>
      </c>
      <c r="D871" s="335"/>
      <c r="E871" s="335"/>
      <c r="F871" s="335"/>
      <c r="G871" s="335"/>
      <c r="H871" s="335"/>
      <c r="I871" s="335"/>
      <c r="J871" s="336">
        <v>8000020032107</v>
      </c>
      <c r="K871" s="337"/>
      <c r="L871" s="337"/>
      <c r="M871" s="337"/>
      <c r="N871" s="337"/>
      <c r="O871" s="337"/>
      <c r="P871" s="350" t="s">
        <v>521</v>
      </c>
      <c r="Q871" s="338"/>
      <c r="R871" s="338"/>
      <c r="S871" s="338"/>
      <c r="T871" s="338"/>
      <c r="U871" s="338"/>
      <c r="V871" s="338"/>
      <c r="W871" s="338"/>
      <c r="X871" s="338"/>
      <c r="Y871" s="339">
        <v>7</v>
      </c>
      <c r="Z871" s="340"/>
      <c r="AA871" s="340"/>
      <c r="AB871" s="341"/>
      <c r="AC871" s="351" t="s">
        <v>509</v>
      </c>
      <c r="AD871" s="359"/>
      <c r="AE871" s="359"/>
      <c r="AF871" s="359"/>
      <c r="AG871" s="359"/>
      <c r="AH871" s="360" t="s">
        <v>510</v>
      </c>
      <c r="AI871" s="361"/>
      <c r="AJ871" s="361"/>
      <c r="AK871" s="361"/>
      <c r="AL871" s="360" t="s">
        <v>510</v>
      </c>
      <c r="AM871" s="361"/>
      <c r="AN871" s="361"/>
      <c r="AO871" s="361"/>
      <c r="AP871" s="348"/>
      <c r="AQ871" s="348"/>
      <c r="AR871" s="348"/>
      <c r="AS871" s="348"/>
      <c r="AT871" s="348"/>
      <c r="AU871" s="348"/>
      <c r="AV871" s="348"/>
      <c r="AW871" s="348"/>
      <c r="AX871" s="348"/>
    </row>
    <row r="872" spans="1:50" ht="51" customHeight="1">
      <c r="A872" s="367">
        <v>3</v>
      </c>
      <c r="B872" s="367">
        <v>1</v>
      </c>
      <c r="C872" s="335" t="s">
        <v>507</v>
      </c>
      <c r="D872" s="335"/>
      <c r="E872" s="335"/>
      <c r="F872" s="335"/>
      <c r="G872" s="335"/>
      <c r="H872" s="335"/>
      <c r="I872" s="335"/>
      <c r="J872" s="336">
        <v>6270001002310</v>
      </c>
      <c r="K872" s="337"/>
      <c r="L872" s="337"/>
      <c r="M872" s="337"/>
      <c r="N872" s="337"/>
      <c r="O872" s="337"/>
      <c r="P872" s="350" t="s">
        <v>521</v>
      </c>
      <c r="Q872" s="338"/>
      <c r="R872" s="338"/>
      <c r="S872" s="338"/>
      <c r="T872" s="338"/>
      <c r="U872" s="338"/>
      <c r="V872" s="338"/>
      <c r="W872" s="338"/>
      <c r="X872" s="338"/>
      <c r="Y872" s="339">
        <v>6</v>
      </c>
      <c r="Z872" s="340"/>
      <c r="AA872" s="340"/>
      <c r="AB872" s="341"/>
      <c r="AC872" s="351" t="s">
        <v>509</v>
      </c>
      <c r="AD872" s="359"/>
      <c r="AE872" s="359"/>
      <c r="AF872" s="359"/>
      <c r="AG872" s="359"/>
      <c r="AH872" s="360" t="s">
        <v>510</v>
      </c>
      <c r="AI872" s="361"/>
      <c r="AJ872" s="361"/>
      <c r="AK872" s="361"/>
      <c r="AL872" s="360" t="s">
        <v>510</v>
      </c>
      <c r="AM872" s="361"/>
      <c r="AN872" s="361"/>
      <c r="AO872" s="361"/>
      <c r="AP872" s="348"/>
      <c r="AQ872" s="348"/>
      <c r="AR872" s="348"/>
      <c r="AS872" s="348"/>
      <c r="AT872" s="348"/>
      <c r="AU872" s="348"/>
      <c r="AV872" s="348"/>
      <c r="AW872" s="348"/>
      <c r="AX872" s="348"/>
    </row>
    <row r="873" spans="1:50" ht="30" hidden="1" customHeight="1">
      <c r="A873" s="367">
        <v>4</v>
      </c>
      <c r="B873" s="367">
        <v>1</v>
      </c>
      <c r="C873" s="335"/>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c r="A874" s="367">
        <v>5</v>
      </c>
      <c r="B874" s="367">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c r="A875" s="367">
        <v>6</v>
      </c>
      <c r="B875" s="367">
        <v>1</v>
      </c>
      <c r="C875" s="349"/>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c r="A876" s="367">
        <v>7</v>
      </c>
      <c r="B876" s="36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c r="A877" s="367">
        <v>8</v>
      </c>
      <c r="B877" s="36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c r="A878" s="367">
        <v>9</v>
      </c>
      <c r="B878" s="36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c r="A879" s="367">
        <v>10</v>
      </c>
      <c r="B879" s="36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c r="A880" s="367">
        <v>11</v>
      </c>
      <c r="B880" s="36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c r="A881" s="367">
        <v>12</v>
      </c>
      <c r="B881" s="36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c r="A882" s="367">
        <v>13</v>
      </c>
      <c r="B882" s="36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c r="A883" s="367">
        <v>14</v>
      </c>
      <c r="B883" s="36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c r="A884" s="367">
        <v>15</v>
      </c>
      <c r="B884" s="36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c r="A885" s="367">
        <v>16</v>
      </c>
      <c r="B885" s="36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c r="A886" s="367">
        <v>17</v>
      </c>
      <c r="B886" s="36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c r="A887" s="367">
        <v>18</v>
      </c>
      <c r="B887" s="36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c r="A888" s="367">
        <v>19</v>
      </c>
      <c r="B888" s="36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c r="A889" s="367">
        <v>20</v>
      </c>
      <c r="B889" s="36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c r="A890" s="367">
        <v>21</v>
      </c>
      <c r="B890" s="36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c r="A891" s="367">
        <v>22</v>
      </c>
      <c r="B891" s="36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c r="A892" s="367">
        <v>23</v>
      </c>
      <c r="B892" s="367">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c r="A893" s="367">
        <v>24</v>
      </c>
      <c r="B893" s="367">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c r="A894" s="367">
        <v>25</v>
      </c>
      <c r="B894" s="367">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c r="A895" s="367">
        <v>26</v>
      </c>
      <c r="B895" s="36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c r="A896" s="367">
        <v>27</v>
      </c>
      <c r="B896" s="36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c r="A897" s="367">
        <v>28</v>
      </c>
      <c r="B897" s="36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c r="A898" s="367">
        <v>29</v>
      </c>
      <c r="B898" s="36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c r="A899" s="367">
        <v>30</v>
      </c>
      <c r="B899" s="36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381</v>
      </c>
      <c r="AD902" s="135"/>
      <c r="AE902" s="135"/>
      <c r="AF902" s="135"/>
      <c r="AG902" s="135"/>
      <c r="AH902" s="355" t="s">
        <v>409</v>
      </c>
      <c r="AI902" s="352"/>
      <c r="AJ902" s="352"/>
      <c r="AK902" s="352"/>
      <c r="AL902" s="352" t="s">
        <v>21</v>
      </c>
      <c r="AM902" s="352"/>
      <c r="AN902" s="352"/>
      <c r="AO902" s="357"/>
      <c r="AP902" s="358" t="s">
        <v>344</v>
      </c>
      <c r="AQ902" s="358"/>
      <c r="AR902" s="358"/>
      <c r="AS902" s="358"/>
      <c r="AT902" s="358"/>
      <c r="AU902" s="358"/>
      <c r="AV902" s="358"/>
      <c r="AW902" s="358"/>
      <c r="AX902" s="358"/>
    </row>
    <row r="903" spans="1:50" ht="30" customHeight="1">
      <c r="A903" s="367">
        <v>1</v>
      </c>
      <c r="B903" s="367">
        <v>1</v>
      </c>
      <c r="C903" s="362" t="s">
        <v>511</v>
      </c>
      <c r="D903" s="363"/>
      <c r="E903" s="363"/>
      <c r="F903" s="363"/>
      <c r="G903" s="363"/>
      <c r="H903" s="363"/>
      <c r="I903" s="364"/>
      <c r="J903" s="336">
        <v>1120001059675</v>
      </c>
      <c r="K903" s="337"/>
      <c r="L903" s="337"/>
      <c r="M903" s="337"/>
      <c r="N903" s="337"/>
      <c r="O903" s="337"/>
      <c r="P903" s="338" t="s">
        <v>513</v>
      </c>
      <c r="Q903" s="338"/>
      <c r="R903" s="338"/>
      <c r="S903" s="338"/>
      <c r="T903" s="338"/>
      <c r="U903" s="338"/>
      <c r="V903" s="338"/>
      <c r="W903" s="338"/>
      <c r="X903" s="338"/>
      <c r="Y903" s="339">
        <v>200</v>
      </c>
      <c r="Z903" s="340"/>
      <c r="AA903" s="340"/>
      <c r="AB903" s="341"/>
      <c r="AC903" s="351" t="s">
        <v>509</v>
      </c>
      <c r="AD903" s="359"/>
      <c r="AE903" s="359"/>
      <c r="AF903" s="359"/>
      <c r="AG903" s="359"/>
      <c r="AH903" s="360" t="s">
        <v>514</v>
      </c>
      <c r="AI903" s="361"/>
      <c r="AJ903" s="361"/>
      <c r="AK903" s="361"/>
      <c r="AL903" s="360" t="s">
        <v>514</v>
      </c>
      <c r="AM903" s="361"/>
      <c r="AN903" s="361"/>
      <c r="AO903" s="361"/>
      <c r="AP903" s="348"/>
      <c r="AQ903" s="348"/>
      <c r="AR903" s="348"/>
      <c r="AS903" s="348"/>
      <c r="AT903" s="348"/>
      <c r="AU903" s="348"/>
      <c r="AV903" s="348"/>
      <c r="AW903" s="348"/>
      <c r="AX903" s="348"/>
    </row>
    <row r="904" spans="1:50" ht="30" customHeight="1">
      <c r="A904" s="367">
        <v>2</v>
      </c>
      <c r="B904" s="367">
        <v>1</v>
      </c>
      <c r="C904" s="362" t="s">
        <v>512</v>
      </c>
      <c r="D904" s="363"/>
      <c r="E904" s="363"/>
      <c r="F904" s="363"/>
      <c r="G904" s="363"/>
      <c r="H904" s="363"/>
      <c r="I904" s="364"/>
      <c r="J904" s="336">
        <v>9000020162019</v>
      </c>
      <c r="K904" s="337"/>
      <c r="L904" s="337"/>
      <c r="M904" s="337"/>
      <c r="N904" s="337"/>
      <c r="O904" s="337"/>
      <c r="P904" s="338" t="s">
        <v>513</v>
      </c>
      <c r="Q904" s="338"/>
      <c r="R904" s="338"/>
      <c r="S904" s="338"/>
      <c r="T904" s="338"/>
      <c r="U904" s="338"/>
      <c r="V904" s="338"/>
      <c r="W904" s="338"/>
      <c r="X904" s="338"/>
      <c r="Y904" s="339">
        <v>162</v>
      </c>
      <c r="Z904" s="340"/>
      <c r="AA904" s="340"/>
      <c r="AB904" s="341"/>
      <c r="AC904" s="351" t="s">
        <v>509</v>
      </c>
      <c r="AD904" s="359"/>
      <c r="AE904" s="359"/>
      <c r="AF904" s="359"/>
      <c r="AG904" s="359"/>
      <c r="AH904" s="360" t="s">
        <v>514</v>
      </c>
      <c r="AI904" s="361"/>
      <c r="AJ904" s="361"/>
      <c r="AK904" s="361"/>
      <c r="AL904" s="360" t="s">
        <v>514</v>
      </c>
      <c r="AM904" s="361"/>
      <c r="AN904" s="361"/>
      <c r="AO904" s="361"/>
      <c r="AP904" s="348"/>
      <c r="AQ904" s="348"/>
      <c r="AR904" s="348"/>
      <c r="AS904" s="348"/>
      <c r="AT904" s="348"/>
      <c r="AU904" s="348"/>
      <c r="AV904" s="348"/>
      <c r="AW904" s="348"/>
      <c r="AX904" s="348"/>
    </row>
    <row r="905" spans="1:50" ht="30" hidden="1" customHeight="1">
      <c r="A905" s="367">
        <v>3</v>
      </c>
      <c r="B905" s="367">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c r="A906" s="367">
        <v>4</v>
      </c>
      <c r="B906" s="367">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c r="A907" s="367">
        <v>5</v>
      </c>
      <c r="B907" s="36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c r="A908" s="367">
        <v>6</v>
      </c>
      <c r="B908" s="36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c r="A909" s="367">
        <v>7</v>
      </c>
      <c r="B909" s="36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c r="A910" s="367">
        <v>8</v>
      </c>
      <c r="B910" s="36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c r="A911" s="367">
        <v>9</v>
      </c>
      <c r="B911" s="36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c r="A912" s="367">
        <v>10</v>
      </c>
      <c r="B912" s="36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c r="A913" s="367">
        <v>11</v>
      </c>
      <c r="B913" s="36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c r="A914" s="367">
        <v>12</v>
      </c>
      <c r="B914" s="36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c r="A915" s="367">
        <v>13</v>
      </c>
      <c r="B915" s="36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c r="A916" s="367">
        <v>14</v>
      </c>
      <c r="B916" s="36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c r="A917" s="367">
        <v>15</v>
      </c>
      <c r="B917" s="36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c r="A918" s="367">
        <v>16</v>
      </c>
      <c r="B918" s="36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c r="A919" s="367">
        <v>17</v>
      </c>
      <c r="B919" s="36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c r="A920" s="367">
        <v>18</v>
      </c>
      <c r="B920" s="36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c r="A921" s="367">
        <v>19</v>
      </c>
      <c r="B921" s="36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c r="A922" s="367">
        <v>20</v>
      </c>
      <c r="B922" s="36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c r="A923" s="367">
        <v>21</v>
      </c>
      <c r="B923" s="36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c r="A924" s="367">
        <v>22</v>
      </c>
      <c r="B924" s="36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c r="A925" s="367">
        <v>23</v>
      </c>
      <c r="B925" s="367">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c r="A926" s="367">
        <v>24</v>
      </c>
      <c r="B926" s="367">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c r="A927" s="367">
        <v>25</v>
      </c>
      <c r="B927" s="367">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c r="A928" s="367">
        <v>26</v>
      </c>
      <c r="B928" s="36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c r="A929" s="367">
        <v>27</v>
      </c>
      <c r="B929" s="36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c r="A930" s="367">
        <v>28</v>
      </c>
      <c r="B930" s="36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c r="A931" s="367">
        <v>29</v>
      </c>
      <c r="B931" s="36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c r="A932" s="367">
        <v>30</v>
      </c>
      <c r="B932" s="36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381</v>
      </c>
      <c r="AD935" s="135"/>
      <c r="AE935" s="135"/>
      <c r="AF935" s="135"/>
      <c r="AG935" s="135"/>
      <c r="AH935" s="355" t="s">
        <v>409</v>
      </c>
      <c r="AI935" s="352"/>
      <c r="AJ935" s="352"/>
      <c r="AK935" s="352"/>
      <c r="AL935" s="352" t="s">
        <v>21</v>
      </c>
      <c r="AM935" s="352"/>
      <c r="AN935" s="352"/>
      <c r="AO935" s="357"/>
      <c r="AP935" s="358" t="s">
        <v>344</v>
      </c>
      <c r="AQ935" s="358"/>
      <c r="AR935" s="358"/>
      <c r="AS935" s="358"/>
      <c r="AT935" s="358"/>
      <c r="AU935" s="358"/>
      <c r="AV935" s="358"/>
      <c r="AW935" s="358"/>
      <c r="AX935" s="358"/>
    </row>
    <row r="936" spans="1:50" ht="47.1" customHeight="1">
      <c r="A936" s="367">
        <v>1</v>
      </c>
      <c r="B936" s="367">
        <v>1</v>
      </c>
      <c r="C936" s="349" t="s">
        <v>530</v>
      </c>
      <c r="D936" s="335"/>
      <c r="E936" s="335"/>
      <c r="F936" s="335"/>
      <c r="G936" s="335"/>
      <c r="H936" s="335"/>
      <c r="I936" s="335"/>
      <c r="J936" s="336">
        <v>8140001016148</v>
      </c>
      <c r="K936" s="337"/>
      <c r="L936" s="337"/>
      <c r="M936" s="337"/>
      <c r="N936" s="337"/>
      <c r="O936" s="337"/>
      <c r="P936" s="350" t="s">
        <v>529</v>
      </c>
      <c r="Q936" s="338"/>
      <c r="R936" s="338"/>
      <c r="S936" s="338"/>
      <c r="T936" s="338"/>
      <c r="U936" s="338"/>
      <c r="V936" s="338"/>
      <c r="W936" s="338"/>
      <c r="X936" s="338"/>
      <c r="Y936" s="339">
        <v>203</v>
      </c>
      <c r="Z936" s="340"/>
      <c r="AA936" s="340"/>
      <c r="AB936" s="341"/>
      <c r="AC936" s="351" t="s">
        <v>509</v>
      </c>
      <c r="AD936" s="359"/>
      <c r="AE936" s="359"/>
      <c r="AF936" s="359"/>
      <c r="AG936" s="359"/>
      <c r="AH936" s="360" t="s">
        <v>514</v>
      </c>
      <c r="AI936" s="361"/>
      <c r="AJ936" s="361"/>
      <c r="AK936" s="361"/>
      <c r="AL936" s="360" t="s">
        <v>514</v>
      </c>
      <c r="AM936" s="361"/>
      <c r="AN936" s="361"/>
      <c r="AO936" s="361"/>
      <c r="AP936" s="348"/>
      <c r="AQ936" s="348"/>
      <c r="AR936" s="348"/>
      <c r="AS936" s="348"/>
      <c r="AT936" s="348"/>
      <c r="AU936" s="348"/>
      <c r="AV936" s="348"/>
      <c r="AW936" s="348"/>
      <c r="AX936" s="348"/>
    </row>
    <row r="937" spans="1:50" ht="47.1" customHeight="1">
      <c r="A937" s="367">
        <v>2</v>
      </c>
      <c r="B937" s="367">
        <v>1</v>
      </c>
      <c r="C937" s="349" t="s">
        <v>516</v>
      </c>
      <c r="D937" s="335"/>
      <c r="E937" s="335"/>
      <c r="F937" s="335"/>
      <c r="G937" s="335"/>
      <c r="H937" s="335"/>
      <c r="I937" s="335"/>
      <c r="J937" s="336">
        <v>8080001002864</v>
      </c>
      <c r="K937" s="337"/>
      <c r="L937" s="337"/>
      <c r="M937" s="337"/>
      <c r="N937" s="337"/>
      <c r="O937" s="337"/>
      <c r="P937" s="350" t="s">
        <v>515</v>
      </c>
      <c r="Q937" s="338"/>
      <c r="R937" s="338"/>
      <c r="S937" s="338"/>
      <c r="T937" s="338"/>
      <c r="U937" s="338"/>
      <c r="V937" s="338"/>
      <c r="W937" s="338"/>
      <c r="X937" s="338"/>
      <c r="Y937" s="339">
        <v>170</v>
      </c>
      <c r="Z937" s="340"/>
      <c r="AA937" s="340"/>
      <c r="AB937" s="341"/>
      <c r="AC937" s="351" t="s">
        <v>509</v>
      </c>
      <c r="AD937" s="359"/>
      <c r="AE937" s="359"/>
      <c r="AF937" s="359"/>
      <c r="AG937" s="359"/>
      <c r="AH937" s="360" t="s">
        <v>514</v>
      </c>
      <c r="AI937" s="361"/>
      <c r="AJ937" s="361"/>
      <c r="AK937" s="361"/>
      <c r="AL937" s="360" t="s">
        <v>514</v>
      </c>
      <c r="AM937" s="361"/>
      <c r="AN937" s="361"/>
      <c r="AO937" s="361"/>
      <c r="AP937" s="348"/>
      <c r="AQ937" s="348"/>
      <c r="AR937" s="348"/>
      <c r="AS937" s="348"/>
      <c r="AT937" s="348"/>
      <c r="AU937" s="348"/>
      <c r="AV937" s="348"/>
      <c r="AW937" s="348"/>
      <c r="AX937" s="348"/>
    </row>
    <row r="938" spans="1:50" ht="47.1" customHeight="1">
      <c r="A938" s="367">
        <v>3</v>
      </c>
      <c r="B938" s="367">
        <v>1</v>
      </c>
      <c r="C938" s="349" t="s">
        <v>517</v>
      </c>
      <c r="D938" s="335"/>
      <c r="E938" s="335"/>
      <c r="F938" s="335"/>
      <c r="G938" s="335"/>
      <c r="H938" s="335"/>
      <c r="I938" s="335"/>
      <c r="J938" s="336">
        <v>3140001079570</v>
      </c>
      <c r="K938" s="337"/>
      <c r="L938" s="337"/>
      <c r="M938" s="337"/>
      <c r="N938" s="337"/>
      <c r="O938" s="337"/>
      <c r="P938" s="350" t="s">
        <v>515</v>
      </c>
      <c r="Q938" s="338"/>
      <c r="R938" s="338"/>
      <c r="S938" s="338"/>
      <c r="T938" s="338"/>
      <c r="U938" s="338"/>
      <c r="V938" s="338"/>
      <c r="W938" s="338"/>
      <c r="X938" s="338"/>
      <c r="Y938" s="339">
        <v>41</v>
      </c>
      <c r="Z938" s="340"/>
      <c r="AA938" s="340"/>
      <c r="AB938" s="341"/>
      <c r="AC938" s="351" t="s">
        <v>509</v>
      </c>
      <c r="AD938" s="359"/>
      <c r="AE938" s="359"/>
      <c r="AF938" s="359"/>
      <c r="AG938" s="359"/>
      <c r="AH938" s="360" t="s">
        <v>514</v>
      </c>
      <c r="AI938" s="361"/>
      <c r="AJ938" s="361"/>
      <c r="AK938" s="361"/>
      <c r="AL938" s="360" t="s">
        <v>514</v>
      </c>
      <c r="AM938" s="361"/>
      <c r="AN938" s="361"/>
      <c r="AO938" s="361"/>
      <c r="AP938" s="348"/>
      <c r="AQ938" s="348"/>
      <c r="AR938" s="348"/>
      <c r="AS938" s="348"/>
      <c r="AT938" s="348"/>
      <c r="AU938" s="348"/>
      <c r="AV938" s="348"/>
      <c r="AW938" s="348"/>
      <c r="AX938" s="348"/>
    </row>
    <row r="939" spans="1:50" ht="47.1" customHeight="1">
      <c r="A939" s="367">
        <v>4</v>
      </c>
      <c r="B939" s="367">
        <v>1</v>
      </c>
      <c r="C939" s="349" t="s">
        <v>518</v>
      </c>
      <c r="D939" s="335"/>
      <c r="E939" s="335"/>
      <c r="F939" s="335"/>
      <c r="G939" s="335"/>
      <c r="H939" s="335"/>
      <c r="I939" s="335"/>
      <c r="J939" s="336">
        <v>9240001009470</v>
      </c>
      <c r="K939" s="337"/>
      <c r="L939" s="337"/>
      <c r="M939" s="337"/>
      <c r="N939" s="337"/>
      <c r="O939" s="337"/>
      <c r="P939" s="350" t="s">
        <v>515</v>
      </c>
      <c r="Q939" s="338"/>
      <c r="R939" s="338"/>
      <c r="S939" s="338"/>
      <c r="T939" s="338"/>
      <c r="U939" s="338"/>
      <c r="V939" s="338"/>
      <c r="W939" s="338"/>
      <c r="X939" s="338"/>
      <c r="Y939" s="339">
        <v>4</v>
      </c>
      <c r="Z939" s="340"/>
      <c r="AA939" s="340"/>
      <c r="AB939" s="341"/>
      <c r="AC939" s="351" t="s">
        <v>509</v>
      </c>
      <c r="AD939" s="359"/>
      <c r="AE939" s="359"/>
      <c r="AF939" s="359"/>
      <c r="AG939" s="359"/>
      <c r="AH939" s="360" t="s">
        <v>514</v>
      </c>
      <c r="AI939" s="361"/>
      <c r="AJ939" s="361"/>
      <c r="AK939" s="361"/>
      <c r="AL939" s="360" t="s">
        <v>514</v>
      </c>
      <c r="AM939" s="361"/>
      <c r="AN939" s="361"/>
      <c r="AO939" s="361"/>
      <c r="AP939" s="348"/>
      <c r="AQ939" s="348"/>
      <c r="AR939" s="348"/>
      <c r="AS939" s="348"/>
      <c r="AT939" s="348"/>
      <c r="AU939" s="348"/>
      <c r="AV939" s="348"/>
      <c r="AW939" s="348"/>
      <c r="AX939" s="348"/>
    </row>
    <row r="940" spans="1:50" ht="47.1" customHeight="1">
      <c r="A940" s="367">
        <v>5</v>
      </c>
      <c r="B940" s="367">
        <v>1</v>
      </c>
      <c r="C940" s="349" t="s">
        <v>519</v>
      </c>
      <c r="D940" s="335"/>
      <c r="E940" s="335"/>
      <c r="F940" s="335"/>
      <c r="G940" s="335"/>
      <c r="H940" s="335"/>
      <c r="I940" s="335"/>
      <c r="J940" s="336">
        <v>9100001010566</v>
      </c>
      <c r="K940" s="337"/>
      <c r="L940" s="337"/>
      <c r="M940" s="337"/>
      <c r="N940" s="337"/>
      <c r="O940" s="337"/>
      <c r="P940" s="350" t="s">
        <v>515</v>
      </c>
      <c r="Q940" s="338"/>
      <c r="R940" s="338"/>
      <c r="S940" s="338"/>
      <c r="T940" s="338"/>
      <c r="U940" s="338"/>
      <c r="V940" s="338"/>
      <c r="W940" s="338"/>
      <c r="X940" s="338"/>
      <c r="Y940" s="339">
        <v>2</v>
      </c>
      <c r="Z940" s="340"/>
      <c r="AA940" s="340"/>
      <c r="AB940" s="341"/>
      <c r="AC940" s="351" t="s">
        <v>509</v>
      </c>
      <c r="AD940" s="359"/>
      <c r="AE940" s="359"/>
      <c r="AF940" s="359"/>
      <c r="AG940" s="359"/>
      <c r="AH940" s="360" t="s">
        <v>514</v>
      </c>
      <c r="AI940" s="361"/>
      <c r="AJ940" s="361"/>
      <c r="AK940" s="361"/>
      <c r="AL940" s="360" t="s">
        <v>514</v>
      </c>
      <c r="AM940" s="361"/>
      <c r="AN940" s="361"/>
      <c r="AO940" s="361"/>
      <c r="AP940" s="348"/>
      <c r="AQ940" s="348"/>
      <c r="AR940" s="348"/>
      <c r="AS940" s="348"/>
      <c r="AT940" s="348"/>
      <c r="AU940" s="348"/>
      <c r="AV940" s="348"/>
      <c r="AW940" s="348"/>
      <c r="AX940" s="348"/>
    </row>
    <row r="941" spans="1:50" ht="30" hidden="1" customHeight="1">
      <c r="A941" s="367">
        <v>6</v>
      </c>
      <c r="B941" s="36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c r="A942" s="367">
        <v>7</v>
      </c>
      <c r="B942" s="36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c r="A943" s="367">
        <v>8</v>
      </c>
      <c r="B943" s="36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c r="A944" s="367">
        <v>9</v>
      </c>
      <c r="B944" s="36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c r="A945" s="367">
        <v>10</v>
      </c>
      <c r="B945" s="36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c r="A946" s="367">
        <v>11</v>
      </c>
      <c r="B946" s="36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c r="A947" s="367">
        <v>12</v>
      </c>
      <c r="B947" s="36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c r="A948" s="367">
        <v>13</v>
      </c>
      <c r="B948" s="36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c r="A949" s="367">
        <v>14</v>
      </c>
      <c r="B949" s="36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c r="A950" s="367">
        <v>15</v>
      </c>
      <c r="B950" s="36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c r="A951" s="367">
        <v>16</v>
      </c>
      <c r="B951" s="36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c r="A952" s="367">
        <v>17</v>
      </c>
      <c r="B952" s="36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c r="A953" s="367">
        <v>18</v>
      </c>
      <c r="B953" s="36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c r="A954" s="367">
        <v>19</v>
      </c>
      <c r="B954" s="36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c r="A955" s="367">
        <v>20</v>
      </c>
      <c r="B955" s="36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c r="A956" s="367">
        <v>21</v>
      </c>
      <c r="B956" s="36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c r="A957" s="367">
        <v>22</v>
      </c>
      <c r="B957" s="36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c r="A958" s="367">
        <v>23</v>
      </c>
      <c r="B958" s="367">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c r="A959" s="367">
        <v>24</v>
      </c>
      <c r="B959" s="367">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c r="A960" s="367">
        <v>25</v>
      </c>
      <c r="B960" s="367">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c r="A961" s="367">
        <v>26</v>
      </c>
      <c r="B961" s="36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c r="A962" s="367">
        <v>27</v>
      </c>
      <c r="B962" s="36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c r="A963" s="367">
        <v>28</v>
      </c>
      <c r="B963" s="36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c r="A964" s="367">
        <v>29</v>
      </c>
      <c r="B964" s="36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c r="A965" s="367">
        <v>30</v>
      </c>
      <c r="B965" s="36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381</v>
      </c>
      <c r="AD968" s="135"/>
      <c r="AE968" s="135"/>
      <c r="AF968" s="135"/>
      <c r="AG968" s="135"/>
      <c r="AH968" s="355" t="s">
        <v>409</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c r="A969" s="367">
        <v>1</v>
      </c>
      <c r="B969" s="367">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c r="A970" s="367">
        <v>2</v>
      </c>
      <c r="B970" s="36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c r="A971" s="367">
        <v>3</v>
      </c>
      <c r="B971" s="367">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c r="A972" s="367">
        <v>4</v>
      </c>
      <c r="B972" s="367">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c r="A973" s="367">
        <v>5</v>
      </c>
      <c r="B973" s="36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c r="A974" s="367">
        <v>6</v>
      </c>
      <c r="B974" s="36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c r="A975" s="367">
        <v>7</v>
      </c>
      <c r="B975" s="36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c r="A976" s="367">
        <v>8</v>
      </c>
      <c r="B976" s="36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c r="A977" s="367">
        <v>9</v>
      </c>
      <c r="B977" s="36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c r="A978" s="367">
        <v>10</v>
      </c>
      <c r="B978" s="36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c r="A979" s="367">
        <v>11</v>
      </c>
      <c r="B979" s="36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c r="A980" s="367">
        <v>12</v>
      </c>
      <c r="B980" s="36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c r="A981" s="367">
        <v>13</v>
      </c>
      <c r="B981" s="36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c r="A982" s="367">
        <v>14</v>
      </c>
      <c r="B982" s="36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c r="A983" s="367">
        <v>15</v>
      </c>
      <c r="B983" s="36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c r="A984" s="367">
        <v>16</v>
      </c>
      <c r="B984" s="36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c r="A985" s="367">
        <v>17</v>
      </c>
      <c r="B985" s="36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c r="A986" s="367">
        <v>18</v>
      </c>
      <c r="B986" s="36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c r="A987" s="367">
        <v>19</v>
      </c>
      <c r="B987" s="36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c r="A988" s="367">
        <v>20</v>
      </c>
      <c r="B988" s="36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c r="A989" s="367">
        <v>21</v>
      </c>
      <c r="B989" s="36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c r="A990" s="367">
        <v>22</v>
      </c>
      <c r="B990" s="36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c r="A991" s="367">
        <v>23</v>
      </c>
      <c r="B991" s="367">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c r="A992" s="367">
        <v>24</v>
      </c>
      <c r="B992" s="367">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c r="A993" s="367">
        <v>25</v>
      </c>
      <c r="B993" s="367">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c r="A994" s="367">
        <v>26</v>
      </c>
      <c r="B994" s="36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c r="A995" s="367">
        <v>27</v>
      </c>
      <c r="B995" s="36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c r="A996" s="367">
        <v>28</v>
      </c>
      <c r="B996" s="36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c r="A997" s="367">
        <v>29</v>
      </c>
      <c r="B997" s="36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c r="A998" s="367">
        <v>30</v>
      </c>
      <c r="B998" s="36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381</v>
      </c>
      <c r="AD1001" s="135"/>
      <c r="AE1001" s="135"/>
      <c r="AF1001" s="135"/>
      <c r="AG1001" s="135"/>
      <c r="AH1001" s="355" t="s">
        <v>409</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c r="A1002" s="367">
        <v>1</v>
      </c>
      <c r="B1002" s="367">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c r="A1003" s="367">
        <v>2</v>
      </c>
      <c r="B1003" s="36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c r="A1004" s="367">
        <v>3</v>
      </c>
      <c r="B1004" s="367">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c r="A1005" s="367">
        <v>4</v>
      </c>
      <c r="B1005" s="367">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c r="A1006" s="367">
        <v>5</v>
      </c>
      <c r="B1006" s="367">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c r="A1007" s="367">
        <v>6</v>
      </c>
      <c r="B1007" s="36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c r="A1008" s="367">
        <v>7</v>
      </c>
      <c r="B1008" s="36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c r="A1009" s="367">
        <v>8</v>
      </c>
      <c r="B1009" s="36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c r="A1010" s="367">
        <v>9</v>
      </c>
      <c r="B1010" s="36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c r="A1011" s="367">
        <v>10</v>
      </c>
      <c r="B1011" s="36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c r="A1012" s="367">
        <v>11</v>
      </c>
      <c r="B1012" s="36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c r="A1013" s="367">
        <v>12</v>
      </c>
      <c r="B1013" s="36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c r="A1014" s="367">
        <v>13</v>
      </c>
      <c r="B1014" s="36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c r="A1015" s="367">
        <v>14</v>
      </c>
      <c r="B1015" s="36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c r="A1016" s="367">
        <v>15</v>
      </c>
      <c r="B1016" s="36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c r="A1017" s="367">
        <v>16</v>
      </c>
      <c r="B1017" s="36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c r="A1018" s="367">
        <v>17</v>
      </c>
      <c r="B1018" s="36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c r="A1019" s="367">
        <v>18</v>
      </c>
      <c r="B1019" s="36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c r="A1020" s="367">
        <v>19</v>
      </c>
      <c r="B1020" s="36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c r="A1021" s="367">
        <v>20</v>
      </c>
      <c r="B1021" s="36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c r="A1022" s="367">
        <v>21</v>
      </c>
      <c r="B1022" s="36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c r="A1023" s="367">
        <v>22</v>
      </c>
      <c r="B1023" s="36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c r="A1024" s="367">
        <v>23</v>
      </c>
      <c r="B1024" s="367">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c r="A1025" s="367">
        <v>24</v>
      </c>
      <c r="B1025" s="367">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c r="A1026" s="367">
        <v>25</v>
      </c>
      <c r="B1026" s="367">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c r="A1027" s="367">
        <v>26</v>
      </c>
      <c r="B1027" s="36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c r="A1028" s="367">
        <v>27</v>
      </c>
      <c r="B1028" s="36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c r="A1029" s="367">
        <v>28</v>
      </c>
      <c r="B1029" s="36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c r="A1030" s="367">
        <v>29</v>
      </c>
      <c r="B1030" s="36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c r="A1031" s="367">
        <v>30</v>
      </c>
      <c r="B1031" s="36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381</v>
      </c>
      <c r="AD1034" s="135"/>
      <c r="AE1034" s="135"/>
      <c r="AF1034" s="135"/>
      <c r="AG1034" s="135"/>
      <c r="AH1034" s="355" t="s">
        <v>409</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c r="A1035" s="367">
        <v>1</v>
      </c>
      <c r="B1035" s="36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c r="A1036" s="367">
        <v>2</v>
      </c>
      <c r="B1036" s="36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c r="A1037" s="367">
        <v>3</v>
      </c>
      <c r="B1037" s="367">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c r="A1038" s="367">
        <v>4</v>
      </c>
      <c r="B1038" s="367">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c r="A1039" s="367">
        <v>5</v>
      </c>
      <c r="B1039" s="36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c r="A1040" s="367">
        <v>6</v>
      </c>
      <c r="B1040" s="36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c r="A1041" s="367">
        <v>7</v>
      </c>
      <c r="B1041" s="36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c r="A1042" s="367">
        <v>8</v>
      </c>
      <c r="B1042" s="36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c r="A1043" s="367">
        <v>9</v>
      </c>
      <c r="B1043" s="36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c r="A1044" s="367">
        <v>10</v>
      </c>
      <c r="B1044" s="36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c r="A1045" s="367">
        <v>11</v>
      </c>
      <c r="B1045" s="36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c r="A1046" s="367">
        <v>12</v>
      </c>
      <c r="B1046" s="36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c r="A1047" s="367">
        <v>13</v>
      </c>
      <c r="B1047" s="36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c r="A1048" s="367">
        <v>14</v>
      </c>
      <c r="B1048" s="36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c r="A1049" s="367">
        <v>15</v>
      </c>
      <c r="B1049" s="36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c r="A1050" s="367">
        <v>16</v>
      </c>
      <c r="B1050" s="36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c r="A1051" s="367">
        <v>17</v>
      </c>
      <c r="B1051" s="36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c r="A1052" s="367">
        <v>18</v>
      </c>
      <c r="B1052" s="36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c r="A1053" s="367">
        <v>19</v>
      </c>
      <c r="B1053" s="36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c r="A1054" s="367">
        <v>20</v>
      </c>
      <c r="B1054" s="36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c r="A1055" s="367">
        <v>21</v>
      </c>
      <c r="B1055" s="36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c r="A1056" s="367">
        <v>22</v>
      </c>
      <c r="B1056" s="36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c r="A1057" s="367">
        <v>23</v>
      </c>
      <c r="B1057" s="367">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c r="A1058" s="367">
        <v>24</v>
      </c>
      <c r="B1058" s="367">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c r="A1059" s="367">
        <v>25</v>
      </c>
      <c r="B1059" s="367">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c r="A1060" s="367">
        <v>26</v>
      </c>
      <c r="B1060" s="36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c r="A1061" s="367">
        <v>27</v>
      </c>
      <c r="B1061" s="36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c r="A1062" s="367">
        <v>28</v>
      </c>
      <c r="B1062" s="36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c r="A1063" s="367">
        <v>29</v>
      </c>
      <c r="B1063" s="36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c r="A1064" s="367">
        <v>30</v>
      </c>
      <c r="B1064" s="36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381</v>
      </c>
      <c r="AD1067" s="135"/>
      <c r="AE1067" s="135"/>
      <c r="AF1067" s="135"/>
      <c r="AG1067" s="135"/>
      <c r="AH1067" s="355" t="s">
        <v>409</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c r="A1068" s="367">
        <v>1</v>
      </c>
      <c r="B1068" s="36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c r="A1069" s="367">
        <v>2</v>
      </c>
      <c r="B1069" s="36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c r="A1070" s="367">
        <v>3</v>
      </c>
      <c r="B1070" s="367">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c r="A1071" s="367">
        <v>4</v>
      </c>
      <c r="B1071" s="367">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c r="A1072" s="367">
        <v>5</v>
      </c>
      <c r="B1072" s="36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c r="A1073" s="367">
        <v>6</v>
      </c>
      <c r="B1073" s="36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c r="A1074" s="367">
        <v>7</v>
      </c>
      <c r="B1074" s="36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c r="A1075" s="367">
        <v>8</v>
      </c>
      <c r="B1075" s="36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c r="A1076" s="367">
        <v>9</v>
      </c>
      <c r="B1076" s="36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c r="A1077" s="367">
        <v>10</v>
      </c>
      <c r="B1077" s="36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c r="A1078" s="367">
        <v>11</v>
      </c>
      <c r="B1078" s="36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c r="A1079" s="367">
        <v>12</v>
      </c>
      <c r="B1079" s="36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c r="A1080" s="367">
        <v>13</v>
      </c>
      <c r="B1080" s="36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c r="A1081" s="367">
        <v>14</v>
      </c>
      <c r="B1081" s="36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c r="A1082" s="367">
        <v>15</v>
      </c>
      <c r="B1082" s="36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c r="A1083" s="367">
        <v>16</v>
      </c>
      <c r="B1083" s="36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c r="A1084" s="367">
        <v>17</v>
      </c>
      <c r="B1084" s="36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c r="A1085" s="367">
        <v>18</v>
      </c>
      <c r="B1085" s="36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c r="A1086" s="367">
        <v>19</v>
      </c>
      <c r="B1086" s="36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c r="A1087" s="367">
        <v>20</v>
      </c>
      <c r="B1087" s="36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c r="A1088" s="367">
        <v>21</v>
      </c>
      <c r="B1088" s="36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c r="A1089" s="367">
        <v>22</v>
      </c>
      <c r="B1089" s="36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c r="A1090" s="367">
        <v>23</v>
      </c>
      <c r="B1090" s="367">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c r="A1091" s="367">
        <v>24</v>
      </c>
      <c r="B1091" s="367">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c r="A1092" s="367">
        <v>25</v>
      </c>
      <c r="B1092" s="367">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c r="A1093" s="367">
        <v>26</v>
      </c>
      <c r="B1093" s="36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c r="A1094" s="367">
        <v>27</v>
      </c>
      <c r="B1094" s="36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c r="A1095" s="367">
        <v>28</v>
      </c>
      <c r="B1095" s="36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c r="A1096" s="367">
        <v>29</v>
      </c>
      <c r="B1096" s="36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c r="A1097" s="367">
        <v>30</v>
      </c>
      <c r="B1097" s="36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c r="A1098" s="368" t="s">
        <v>371</v>
      </c>
      <c r="B1098" s="369"/>
      <c r="C1098" s="369"/>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70"/>
      <c r="AL1098" s="268" t="s">
        <v>387</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7"/>
      <c r="B1101" s="367"/>
      <c r="C1101" s="135" t="s">
        <v>337</v>
      </c>
      <c r="D1101" s="371"/>
      <c r="E1101" s="135" t="s">
        <v>336</v>
      </c>
      <c r="F1101" s="371"/>
      <c r="G1101" s="371"/>
      <c r="H1101" s="371"/>
      <c r="I1101" s="371"/>
      <c r="J1101" s="135" t="s">
        <v>343</v>
      </c>
      <c r="K1101" s="135"/>
      <c r="L1101" s="135"/>
      <c r="M1101" s="135"/>
      <c r="N1101" s="135"/>
      <c r="O1101" s="135"/>
      <c r="P1101" s="355" t="s">
        <v>27</v>
      </c>
      <c r="Q1101" s="355"/>
      <c r="R1101" s="355"/>
      <c r="S1101" s="355"/>
      <c r="T1101" s="355"/>
      <c r="U1101" s="355"/>
      <c r="V1101" s="355"/>
      <c r="W1101" s="355"/>
      <c r="X1101" s="355"/>
      <c r="Y1101" s="135" t="s">
        <v>345</v>
      </c>
      <c r="Z1101" s="371"/>
      <c r="AA1101" s="371"/>
      <c r="AB1101" s="371"/>
      <c r="AC1101" s="135" t="s">
        <v>319</v>
      </c>
      <c r="AD1101" s="135"/>
      <c r="AE1101" s="135"/>
      <c r="AF1101" s="135"/>
      <c r="AG1101" s="135"/>
      <c r="AH1101" s="355" t="s">
        <v>332</v>
      </c>
      <c r="AI1101" s="356"/>
      <c r="AJ1101" s="356"/>
      <c r="AK1101" s="356"/>
      <c r="AL1101" s="356" t="s">
        <v>21</v>
      </c>
      <c r="AM1101" s="356"/>
      <c r="AN1101" s="356"/>
      <c r="AO1101" s="372"/>
      <c r="AP1101" s="358" t="s">
        <v>372</v>
      </c>
      <c r="AQ1101" s="358"/>
      <c r="AR1101" s="358"/>
      <c r="AS1101" s="358"/>
      <c r="AT1101" s="358"/>
      <c r="AU1101" s="358"/>
      <c r="AV1101" s="358"/>
      <c r="AW1101" s="358"/>
      <c r="AX1101" s="358"/>
    </row>
    <row r="1102" spans="1:50" ht="30" hidden="1" customHeight="1">
      <c r="A1102" s="367">
        <v>1</v>
      </c>
      <c r="B1102" s="367">
        <v>1</v>
      </c>
      <c r="C1102" s="365"/>
      <c r="D1102" s="365"/>
      <c r="E1102" s="366"/>
      <c r="F1102" s="366"/>
      <c r="G1102" s="366"/>
      <c r="H1102" s="366"/>
      <c r="I1102" s="366"/>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c r="A1103" s="367">
        <v>2</v>
      </c>
      <c r="B1103" s="367">
        <v>1</v>
      </c>
      <c r="C1103" s="365"/>
      <c r="D1103" s="365"/>
      <c r="E1103" s="366"/>
      <c r="F1103" s="366"/>
      <c r="G1103" s="366"/>
      <c r="H1103" s="366"/>
      <c r="I1103" s="366"/>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c r="A1104" s="367">
        <v>3</v>
      </c>
      <c r="B1104" s="367">
        <v>1</v>
      </c>
      <c r="C1104" s="365"/>
      <c r="D1104" s="365"/>
      <c r="E1104" s="366"/>
      <c r="F1104" s="366"/>
      <c r="G1104" s="366"/>
      <c r="H1104" s="366"/>
      <c r="I1104" s="366"/>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c r="A1105" s="367">
        <v>4</v>
      </c>
      <c r="B1105" s="367">
        <v>1</v>
      </c>
      <c r="C1105" s="365"/>
      <c r="D1105" s="365"/>
      <c r="E1105" s="366"/>
      <c r="F1105" s="366"/>
      <c r="G1105" s="366"/>
      <c r="H1105" s="366"/>
      <c r="I1105" s="366"/>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c r="A1106" s="367">
        <v>5</v>
      </c>
      <c r="B1106" s="367">
        <v>1</v>
      </c>
      <c r="C1106" s="365"/>
      <c r="D1106" s="365"/>
      <c r="E1106" s="366"/>
      <c r="F1106" s="366"/>
      <c r="G1106" s="366"/>
      <c r="H1106" s="366"/>
      <c r="I1106" s="366"/>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c r="A1107" s="367">
        <v>6</v>
      </c>
      <c r="B1107" s="367">
        <v>1</v>
      </c>
      <c r="C1107" s="365"/>
      <c r="D1107" s="365"/>
      <c r="E1107" s="366"/>
      <c r="F1107" s="366"/>
      <c r="G1107" s="366"/>
      <c r="H1107" s="366"/>
      <c r="I1107" s="366"/>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c r="A1108" s="367">
        <v>7</v>
      </c>
      <c r="B1108" s="367">
        <v>1</v>
      </c>
      <c r="C1108" s="365"/>
      <c r="D1108" s="365"/>
      <c r="E1108" s="366"/>
      <c r="F1108" s="366"/>
      <c r="G1108" s="366"/>
      <c r="H1108" s="366"/>
      <c r="I1108" s="366"/>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c r="A1109" s="367">
        <v>8</v>
      </c>
      <c r="B1109" s="367">
        <v>1</v>
      </c>
      <c r="C1109" s="365"/>
      <c r="D1109" s="365"/>
      <c r="E1109" s="366"/>
      <c r="F1109" s="366"/>
      <c r="G1109" s="366"/>
      <c r="H1109" s="366"/>
      <c r="I1109" s="366"/>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c r="A1110" s="367">
        <v>9</v>
      </c>
      <c r="B1110" s="367">
        <v>1</v>
      </c>
      <c r="C1110" s="365"/>
      <c r="D1110" s="365"/>
      <c r="E1110" s="366"/>
      <c r="F1110" s="366"/>
      <c r="G1110" s="366"/>
      <c r="H1110" s="366"/>
      <c r="I1110" s="366"/>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c r="A1111" s="367">
        <v>10</v>
      </c>
      <c r="B1111" s="367">
        <v>1</v>
      </c>
      <c r="C1111" s="365"/>
      <c r="D1111" s="365"/>
      <c r="E1111" s="366"/>
      <c r="F1111" s="366"/>
      <c r="G1111" s="366"/>
      <c r="H1111" s="366"/>
      <c r="I1111" s="366"/>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c r="A1112" s="367">
        <v>11</v>
      </c>
      <c r="B1112" s="367">
        <v>1</v>
      </c>
      <c r="C1112" s="365"/>
      <c r="D1112" s="365"/>
      <c r="E1112" s="366"/>
      <c r="F1112" s="366"/>
      <c r="G1112" s="366"/>
      <c r="H1112" s="366"/>
      <c r="I1112" s="366"/>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c r="A1113" s="367">
        <v>12</v>
      </c>
      <c r="B1113" s="367">
        <v>1</v>
      </c>
      <c r="C1113" s="365"/>
      <c r="D1113" s="365"/>
      <c r="E1113" s="366"/>
      <c r="F1113" s="366"/>
      <c r="G1113" s="366"/>
      <c r="H1113" s="366"/>
      <c r="I1113" s="366"/>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c r="A1114" s="367">
        <v>13</v>
      </c>
      <c r="B1114" s="367">
        <v>1</v>
      </c>
      <c r="C1114" s="365"/>
      <c r="D1114" s="365"/>
      <c r="E1114" s="366"/>
      <c r="F1114" s="366"/>
      <c r="G1114" s="366"/>
      <c r="H1114" s="366"/>
      <c r="I1114" s="366"/>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c r="A1115" s="367">
        <v>14</v>
      </c>
      <c r="B1115" s="367">
        <v>1</v>
      </c>
      <c r="C1115" s="365"/>
      <c r="D1115" s="365"/>
      <c r="E1115" s="366"/>
      <c r="F1115" s="366"/>
      <c r="G1115" s="366"/>
      <c r="H1115" s="366"/>
      <c r="I1115" s="366"/>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c r="A1116" s="367">
        <v>15</v>
      </c>
      <c r="B1116" s="367">
        <v>1</v>
      </c>
      <c r="C1116" s="365"/>
      <c r="D1116" s="365"/>
      <c r="E1116" s="366"/>
      <c r="F1116" s="366"/>
      <c r="G1116" s="366"/>
      <c r="H1116" s="366"/>
      <c r="I1116" s="366"/>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c r="A1117" s="367">
        <v>16</v>
      </c>
      <c r="B1117" s="367">
        <v>1</v>
      </c>
      <c r="C1117" s="365"/>
      <c r="D1117" s="365"/>
      <c r="E1117" s="366"/>
      <c r="F1117" s="366"/>
      <c r="G1117" s="366"/>
      <c r="H1117" s="366"/>
      <c r="I1117" s="366"/>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c r="A1118" s="367">
        <v>17</v>
      </c>
      <c r="B1118" s="367">
        <v>1</v>
      </c>
      <c r="C1118" s="365"/>
      <c r="D1118" s="365"/>
      <c r="E1118" s="366"/>
      <c r="F1118" s="366"/>
      <c r="G1118" s="366"/>
      <c r="H1118" s="366"/>
      <c r="I1118" s="366"/>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c r="A1119" s="367">
        <v>18</v>
      </c>
      <c r="B1119" s="367">
        <v>1</v>
      </c>
      <c r="C1119" s="365"/>
      <c r="D1119" s="365"/>
      <c r="E1119" s="133"/>
      <c r="F1119" s="366"/>
      <c r="G1119" s="366"/>
      <c r="H1119" s="366"/>
      <c r="I1119" s="366"/>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c r="A1120" s="367">
        <v>19</v>
      </c>
      <c r="B1120" s="367">
        <v>1</v>
      </c>
      <c r="C1120" s="365"/>
      <c r="D1120" s="365"/>
      <c r="E1120" s="366"/>
      <c r="F1120" s="366"/>
      <c r="G1120" s="366"/>
      <c r="H1120" s="366"/>
      <c r="I1120" s="366"/>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c r="A1121" s="367">
        <v>20</v>
      </c>
      <c r="B1121" s="367">
        <v>1</v>
      </c>
      <c r="C1121" s="365"/>
      <c r="D1121" s="365"/>
      <c r="E1121" s="366"/>
      <c r="F1121" s="366"/>
      <c r="G1121" s="366"/>
      <c r="H1121" s="366"/>
      <c r="I1121" s="366"/>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c r="A1122" s="367">
        <v>21</v>
      </c>
      <c r="B1122" s="367">
        <v>1</v>
      </c>
      <c r="C1122" s="365"/>
      <c r="D1122" s="365"/>
      <c r="E1122" s="366"/>
      <c r="F1122" s="366"/>
      <c r="G1122" s="366"/>
      <c r="H1122" s="366"/>
      <c r="I1122" s="366"/>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c r="A1123" s="367">
        <v>22</v>
      </c>
      <c r="B1123" s="367">
        <v>1</v>
      </c>
      <c r="C1123" s="365"/>
      <c r="D1123" s="365"/>
      <c r="E1123" s="366"/>
      <c r="F1123" s="366"/>
      <c r="G1123" s="366"/>
      <c r="H1123" s="366"/>
      <c r="I1123" s="366"/>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c r="A1124" s="367">
        <v>23</v>
      </c>
      <c r="B1124" s="367">
        <v>1</v>
      </c>
      <c r="C1124" s="365"/>
      <c r="D1124" s="365"/>
      <c r="E1124" s="366"/>
      <c r="F1124" s="366"/>
      <c r="G1124" s="366"/>
      <c r="H1124" s="366"/>
      <c r="I1124" s="366"/>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c r="A1125" s="367">
        <v>24</v>
      </c>
      <c r="B1125" s="367">
        <v>1</v>
      </c>
      <c r="C1125" s="365"/>
      <c r="D1125" s="365"/>
      <c r="E1125" s="366"/>
      <c r="F1125" s="366"/>
      <c r="G1125" s="366"/>
      <c r="H1125" s="366"/>
      <c r="I1125" s="366"/>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c r="A1126" s="367">
        <v>25</v>
      </c>
      <c r="B1126" s="367">
        <v>1</v>
      </c>
      <c r="C1126" s="365"/>
      <c r="D1126" s="365"/>
      <c r="E1126" s="366"/>
      <c r="F1126" s="366"/>
      <c r="G1126" s="366"/>
      <c r="H1126" s="366"/>
      <c r="I1126" s="366"/>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c r="A1127" s="367">
        <v>26</v>
      </c>
      <c r="B1127" s="367">
        <v>1</v>
      </c>
      <c r="C1127" s="365"/>
      <c r="D1127" s="365"/>
      <c r="E1127" s="366"/>
      <c r="F1127" s="366"/>
      <c r="G1127" s="366"/>
      <c r="H1127" s="366"/>
      <c r="I1127" s="366"/>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c r="A1128" s="367">
        <v>27</v>
      </c>
      <c r="B1128" s="367">
        <v>1</v>
      </c>
      <c r="C1128" s="365"/>
      <c r="D1128" s="365"/>
      <c r="E1128" s="366"/>
      <c r="F1128" s="366"/>
      <c r="G1128" s="366"/>
      <c r="H1128" s="366"/>
      <c r="I1128" s="366"/>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c r="A1129" s="367">
        <v>28</v>
      </c>
      <c r="B1129" s="367">
        <v>1</v>
      </c>
      <c r="C1129" s="365"/>
      <c r="D1129" s="365"/>
      <c r="E1129" s="366"/>
      <c r="F1129" s="366"/>
      <c r="G1129" s="366"/>
      <c r="H1129" s="366"/>
      <c r="I1129" s="366"/>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c r="A1130" s="367">
        <v>29</v>
      </c>
      <c r="B1130" s="367">
        <v>1</v>
      </c>
      <c r="C1130" s="365"/>
      <c r="D1130" s="365"/>
      <c r="E1130" s="366"/>
      <c r="F1130" s="366"/>
      <c r="G1130" s="366"/>
      <c r="H1130" s="366"/>
      <c r="I1130" s="366"/>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c r="A1131" s="367">
        <v>30</v>
      </c>
      <c r="B1131" s="367">
        <v>1</v>
      </c>
      <c r="C1131" s="365"/>
      <c r="D1131" s="365"/>
      <c r="E1131" s="366"/>
      <c r="F1131" s="366"/>
      <c r="G1131" s="366"/>
      <c r="H1131" s="366"/>
      <c r="I1131" s="366"/>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AK15:AQ17">
    <cfRule type="expression" dxfId="2083" priority="14073">
      <formula>IF(RIGHT(TEXT(W14,"0.#"),1)=".",FALSE,TRUE)</formula>
    </cfRule>
    <cfRule type="expression" dxfId="2082" priority="14074">
      <formula>IF(RIGHT(TEXT(W14,"0.#"),1)=".",TRUE,FALSE)</formula>
    </cfRule>
  </conditionalFormatting>
  <conditionalFormatting sqref="AE32 AI32">
    <cfRule type="expression" dxfId="2081" priority="14063">
      <formula>IF(RIGHT(TEXT(AE32,"0.#"),1)=".",FALSE,TRUE)</formula>
    </cfRule>
    <cfRule type="expression" dxfId="2080" priority="14064">
      <formula>IF(RIGHT(TEXT(AE32,"0.#"),1)=".",TRUE,FALSE)</formula>
    </cfRule>
  </conditionalFormatting>
  <conditionalFormatting sqref="P18:AX18">
    <cfRule type="expression" dxfId="2079" priority="13949">
      <formula>IF(RIGHT(TEXT(P18,"0.#"),1)=".",FALSE,TRUE)</formula>
    </cfRule>
    <cfRule type="expression" dxfId="2078" priority="13950">
      <formula>IF(RIGHT(TEXT(P18,"0.#"),1)=".",TRUE,FALSE)</formula>
    </cfRule>
  </conditionalFormatting>
  <conditionalFormatting sqref="Y782">
    <cfRule type="expression" dxfId="2077" priority="13945">
      <formula>IF(RIGHT(TEXT(Y782,"0.#"),1)=".",FALSE,TRUE)</formula>
    </cfRule>
    <cfRule type="expression" dxfId="2076" priority="13946">
      <formula>IF(RIGHT(TEXT(Y782,"0.#"),1)=".",TRUE,FALSE)</formula>
    </cfRule>
  </conditionalFormatting>
  <conditionalFormatting sqref="Y791">
    <cfRule type="expression" dxfId="2075" priority="13941">
      <formula>IF(RIGHT(TEXT(Y791,"0.#"),1)=".",FALSE,TRUE)</formula>
    </cfRule>
    <cfRule type="expression" dxfId="2074" priority="13942">
      <formula>IF(RIGHT(TEXT(Y791,"0.#"),1)=".",TRUE,FALSE)</formula>
    </cfRule>
  </conditionalFormatting>
  <conditionalFormatting sqref="Y822:Y829 Y820 Y809:Y816 Y807 Y796:Y803 Y794">
    <cfRule type="expression" dxfId="2073" priority="13723">
      <formula>IF(RIGHT(TEXT(Y794,"0.#"),1)=".",FALSE,TRUE)</formula>
    </cfRule>
    <cfRule type="expression" dxfId="2072" priority="13724">
      <formula>IF(RIGHT(TEXT(Y794,"0.#"),1)=".",TRUE,FALSE)</formula>
    </cfRule>
  </conditionalFormatting>
  <conditionalFormatting sqref="P13:V17 W15:AJ15 W13:AX13 AR15:AX15 W17:AJ17">
    <cfRule type="expression" dxfId="2071" priority="13771">
      <formula>IF(RIGHT(TEXT(P13,"0.#"),1)=".",FALSE,TRUE)</formula>
    </cfRule>
    <cfRule type="expression" dxfId="2070" priority="13772">
      <formula>IF(RIGHT(TEXT(P13,"0.#"),1)=".",TRUE,FALSE)</formula>
    </cfRule>
  </conditionalFormatting>
  <conditionalFormatting sqref="P19:AJ19">
    <cfRule type="expression" dxfId="2069" priority="13769">
      <formula>IF(RIGHT(TEXT(P19,"0.#"),1)=".",FALSE,TRUE)</formula>
    </cfRule>
    <cfRule type="expression" dxfId="2068" priority="13770">
      <formula>IF(RIGHT(TEXT(P19,"0.#"),1)=".",TRUE,FALSE)</formula>
    </cfRule>
  </conditionalFormatting>
  <conditionalFormatting sqref="AQ101">
    <cfRule type="expression" dxfId="2067" priority="13761">
      <formula>IF(RIGHT(TEXT(AQ101,"0.#"),1)=".",FALSE,TRUE)</formula>
    </cfRule>
    <cfRule type="expression" dxfId="2066" priority="13762">
      <formula>IF(RIGHT(TEXT(AQ101,"0.#"),1)=".",TRUE,FALSE)</formula>
    </cfRule>
  </conditionalFormatting>
  <conditionalFormatting sqref="Y783:Y790 Y781">
    <cfRule type="expression" dxfId="2065" priority="13747">
      <formula>IF(RIGHT(TEXT(Y781,"0.#"),1)=".",FALSE,TRUE)</formula>
    </cfRule>
    <cfRule type="expression" dxfId="2064" priority="13748">
      <formula>IF(RIGHT(TEXT(Y781,"0.#"),1)=".",TRUE,FALSE)</formula>
    </cfRule>
  </conditionalFormatting>
  <conditionalFormatting sqref="AU782">
    <cfRule type="expression" dxfId="2063" priority="13745">
      <formula>IF(RIGHT(TEXT(AU782,"0.#"),1)=".",FALSE,TRUE)</formula>
    </cfRule>
    <cfRule type="expression" dxfId="2062" priority="13746">
      <formula>IF(RIGHT(TEXT(AU782,"0.#"),1)=".",TRUE,FALSE)</formula>
    </cfRule>
  </conditionalFormatting>
  <conditionalFormatting sqref="AU791">
    <cfRule type="expression" dxfId="2061" priority="13743">
      <formula>IF(RIGHT(TEXT(AU791,"0.#"),1)=".",FALSE,TRUE)</formula>
    </cfRule>
    <cfRule type="expression" dxfId="2060" priority="13744">
      <formula>IF(RIGHT(TEXT(AU791,"0.#"),1)=".",TRUE,FALSE)</formula>
    </cfRule>
  </conditionalFormatting>
  <conditionalFormatting sqref="AU783:AU790 AU781">
    <cfRule type="expression" dxfId="2059" priority="13741">
      <formula>IF(RIGHT(TEXT(AU781,"0.#"),1)=".",FALSE,TRUE)</formula>
    </cfRule>
    <cfRule type="expression" dxfId="2058" priority="13742">
      <formula>IF(RIGHT(TEXT(AU781,"0.#"),1)=".",TRUE,FALSE)</formula>
    </cfRule>
  </conditionalFormatting>
  <conditionalFormatting sqref="Y821 Y808 Y795">
    <cfRule type="expression" dxfId="2057" priority="13727">
      <formula>IF(RIGHT(TEXT(Y795,"0.#"),1)=".",FALSE,TRUE)</formula>
    </cfRule>
    <cfRule type="expression" dxfId="2056" priority="13728">
      <formula>IF(RIGHT(TEXT(Y795,"0.#"),1)=".",TRUE,FALSE)</formula>
    </cfRule>
  </conditionalFormatting>
  <conditionalFormatting sqref="Y830 Y817 Y804">
    <cfRule type="expression" dxfId="2055" priority="13725">
      <formula>IF(RIGHT(TEXT(Y804,"0.#"),1)=".",FALSE,TRUE)</formula>
    </cfRule>
    <cfRule type="expression" dxfId="2054" priority="13726">
      <formula>IF(RIGHT(TEXT(Y804,"0.#"),1)=".",TRUE,FALSE)</formula>
    </cfRule>
  </conditionalFormatting>
  <conditionalFormatting sqref="AU821 AU808 AU795">
    <cfRule type="expression" dxfId="2053" priority="13721">
      <formula>IF(RIGHT(TEXT(AU795,"0.#"),1)=".",FALSE,TRUE)</formula>
    </cfRule>
    <cfRule type="expression" dxfId="2052" priority="13722">
      <formula>IF(RIGHT(TEXT(AU795,"0.#"),1)=".",TRUE,FALSE)</formula>
    </cfRule>
  </conditionalFormatting>
  <conditionalFormatting sqref="AU830 AU817 AU804">
    <cfRule type="expression" dxfId="2051" priority="13719">
      <formula>IF(RIGHT(TEXT(AU804,"0.#"),1)=".",FALSE,TRUE)</formula>
    </cfRule>
    <cfRule type="expression" dxfId="2050" priority="13720">
      <formula>IF(RIGHT(TEXT(AU804,"0.#"),1)=".",TRUE,FALSE)</formula>
    </cfRule>
  </conditionalFormatting>
  <conditionalFormatting sqref="AU822:AU829 AU820 AU809:AU816 AU807 AU796:AU803 AU794">
    <cfRule type="expression" dxfId="2049" priority="13717">
      <formula>IF(RIGHT(TEXT(AU794,"0.#"),1)=".",FALSE,TRUE)</formula>
    </cfRule>
    <cfRule type="expression" dxfId="2048" priority="13718">
      <formula>IF(RIGHT(TEXT(AU794,"0.#"),1)=".",TRUE,FALSE)</formula>
    </cfRule>
  </conditionalFormatting>
  <conditionalFormatting sqref="AM87">
    <cfRule type="expression" dxfId="2047" priority="13371">
      <formula>IF(RIGHT(TEXT(AM87,"0.#"),1)=".",FALSE,TRUE)</formula>
    </cfRule>
    <cfRule type="expression" dxfId="2046" priority="13372">
      <formula>IF(RIGHT(TEXT(AM87,"0.#"),1)=".",TRUE,FALSE)</formula>
    </cfRule>
  </conditionalFormatting>
  <conditionalFormatting sqref="AM34">
    <cfRule type="expression" dxfId="2045" priority="13517">
      <formula>IF(RIGHT(TEXT(AM34,"0.#"),1)=".",FALSE,TRUE)</formula>
    </cfRule>
    <cfRule type="expression" dxfId="2044" priority="13518">
      <formula>IF(RIGHT(TEXT(AM34,"0.#"),1)=".",TRUE,FALSE)</formula>
    </cfRule>
  </conditionalFormatting>
  <conditionalFormatting sqref="AE33 AI33">
    <cfRule type="expression" dxfId="2043" priority="13531">
      <formula>IF(RIGHT(TEXT(AE33,"0.#"),1)=".",FALSE,TRUE)</formula>
    </cfRule>
    <cfRule type="expression" dxfId="2042" priority="13532">
      <formula>IF(RIGHT(TEXT(AE33,"0.#"),1)=".",TRUE,FALSE)</formula>
    </cfRule>
  </conditionalFormatting>
  <conditionalFormatting sqref="AE34 AI34">
    <cfRule type="expression" dxfId="2041" priority="13529">
      <formula>IF(RIGHT(TEXT(AE34,"0.#"),1)=".",FALSE,TRUE)</formula>
    </cfRule>
    <cfRule type="expression" dxfId="2040" priority="13530">
      <formula>IF(RIGHT(TEXT(AE34,"0.#"),1)=".",TRUE,FALSE)</formula>
    </cfRule>
  </conditionalFormatting>
  <conditionalFormatting sqref="AM32">
    <cfRule type="expression" dxfId="2039" priority="13521">
      <formula>IF(RIGHT(TEXT(AM32,"0.#"),1)=".",FALSE,TRUE)</formula>
    </cfRule>
    <cfRule type="expression" dxfId="2038" priority="13522">
      <formula>IF(RIGHT(TEXT(AM32,"0.#"),1)=".",TRUE,FALSE)</formula>
    </cfRule>
  </conditionalFormatting>
  <conditionalFormatting sqref="AM33">
    <cfRule type="expression" dxfId="2037" priority="13519">
      <formula>IF(RIGHT(TEXT(AM33,"0.#"),1)=".",FALSE,TRUE)</formula>
    </cfRule>
    <cfRule type="expression" dxfId="2036" priority="13520">
      <formula>IF(RIGHT(TEXT(AM33,"0.#"),1)=".",TRUE,FALSE)</formula>
    </cfRule>
  </conditionalFormatting>
  <conditionalFormatting sqref="AQ32:AQ34">
    <cfRule type="expression" dxfId="2035" priority="13511">
      <formula>IF(RIGHT(TEXT(AQ32,"0.#"),1)=".",FALSE,TRUE)</formula>
    </cfRule>
    <cfRule type="expression" dxfId="2034" priority="13512">
      <formula>IF(RIGHT(TEXT(AQ32,"0.#"),1)=".",TRUE,FALSE)</formula>
    </cfRule>
  </conditionalFormatting>
  <conditionalFormatting sqref="AU32:AU34">
    <cfRule type="expression" dxfId="2033" priority="13509">
      <formula>IF(RIGHT(TEXT(AU32,"0.#"),1)=".",FALSE,TRUE)</formula>
    </cfRule>
    <cfRule type="expression" dxfId="2032" priority="13510">
      <formula>IF(RIGHT(TEXT(AU32,"0.#"),1)=".",TRUE,FALSE)</formula>
    </cfRule>
  </conditionalFormatting>
  <conditionalFormatting sqref="AM53">
    <cfRule type="expression" dxfId="2031" priority="13431">
      <formula>IF(RIGHT(TEXT(AM53,"0.#"),1)=".",FALSE,TRUE)</formula>
    </cfRule>
    <cfRule type="expression" dxfId="2030" priority="13432">
      <formula>IF(RIGHT(TEXT(AM53,"0.#"),1)=".",TRUE,FALSE)</formula>
    </cfRule>
  </conditionalFormatting>
  <conditionalFormatting sqref="AM54">
    <cfRule type="expression" dxfId="2029" priority="13429">
      <formula>IF(RIGHT(TEXT(AM54,"0.#"),1)=".",FALSE,TRUE)</formula>
    </cfRule>
    <cfRule type="expression" dxfId="2028" priority="13430">
      <formula>IF(RIGHT(TEXT(AM54,"0.#"),1)=".",TRUE,FALSE)</formula>
    </cfRule>
  </conditionalFormatting>
  <conditionalFormatting sqref="AM55">
    <cfRule type="expression" dxfId="2027" priority="13427">
      <formula>IF(RIGHT(TEXT(AM55,"0.#"),1)=".",FALSE,TRUE)</formula>
    </cfRule>
    <cfRule type="expression" dxfId="2026" priority="13428">
      <formula>IF(RIGHT(TEXT(AM55,"0.#"),1)=".",TRUE,FALSE)</formula>
    </cfRule>
  </conditionalFormatting>
  <conditionalFormatting sqref="AE60">
    <cfRule type="expression" dxfId="2025" priority="13413">
      <formula>IF(RIGHT(TEXT(AE60,"0.#"),1)=".",FALSE,TRUE)</formula>
    </cfRule>
    <cfRule type="expression" dxfId="2024" priority="13414">
      <formula>IF(RIGHT(TEXT(AE60,"0.#"),1)=".",TRUE,FALSE)</formula>
    </cfRule>
  </conditionalFormatting>
  <conditionalFormatting sqref="AE61">
    <cfRule type="expression" dxfId="2023" priority="13411">
      <formula>IF(RIGHT(TEXT(AE61,"0.#"),1)=".",FALSE,TRUE)</formula>
    </cfRule>
    <cfRule type="expression" dxfId="2022" priority="13412">
      <formula>IF(RIGHT(TEXT(AE61,"0.#"),1)=".",TRUE,FALSE)</formula>
    </cfRule>
  </conditionalFormatting>
  <conditionalFormatting sqref="AE62">
    <cfRule type="expression" dxfId="2021" priority="13409">
      <formula>IF(RIGHT(TEXT(AE62,"0.#"),1)=".",FALSE,TRUE)</formula>
    </cfRule>
    <cfRule type="expression" dxfId="2020" priority="13410">
      <formula>IF(RIGHT(TEXT(AE62,"0.#"),1)=".",TRUE,FALSE)</formula>
    </cfRule>
  </conditionalFormatting>
  <conditionalFormatting sqref="AI62">
    <cfRule type="expression" dxfId="2019" priority="13407">
      <formula>IF(RIGHT(TEXT(AI62,"0.#"),1)=".",FALSE,TRUE)</formula>
    </cfRule>
    <cfRule type="expression" dxfId="2018" priority="13408">
      <formula>IF(RIGHT(TEXT(AI62,"0.#"),1)=".",TRUE,FALSE)</formula>
    </cfRule>
  </conditionalFormatting>
  <conditionalFormatting sqref="AI61">
    <cfRule type="expression" dxfId="2017" priority="13405">
      <formula>IF(RIGHT(TEXT(AI61,"0.#"),1)=".",FALSE,TRUE)</formula>
    </cfRule>
    <cfRule type="expression" dxfId="2016" priority="13406">
      <formula>IF(RIGHT(TEXT(AI61,"0.#"),1)=".",TRUE,FALSE)</formula>
    </cfRule>
  </conditionalFormatting>
  <conditionalFormatting sqref="AI60">
    <cfRule type="expression" dxfId="2015" priority="13403">
      <formula>IF(RIGHT(TEXT(AI60,"0.#"),1)=".",FALSE,TRUE)</formula>
    </cfRule>
    <cfRule type="expression" dxfId="2014" priority="13404">
      <formula>IF(RIGHT(TEXT(AI60,"0.#"),1)=".",TRUE,FALSE)</formula>
    </cfRule>
  </conditionalFormatting>
  <conditionalFormatting sqref="AM60">
    <cfRule type="expression" dxfId="2013" priority="13401">
      <formula>IF(RIGHT(TEXT(AM60,"0.#"),1)=".",FALSE,TRUE)</formula>
    </cfRule>
    <cfRule type="expression" dxfId="2012" priority="13402">
      <formula>IF(RIGHT(TEXT(AM60,"0.#"),1)=".",TRUE,FALSE)</formula>
    </cfRule>
  </conditionalFormatting>
  <conditionalFormatting sqref="AM61">
    <cfRule type="expression" dxfId="2011" priority="13399">
      <formula>IF(RIGHT(TEXT(AM61,"0.#"),1)=".",FALSE,TRUE)</formula>
    </cfRule>
    <cfRule type="expression" dxfId="2010" priority="13400">
      <formula>IF(RIGHT(TEXT(AM61,"0.#"),1)=".",TRUE,FALSE)</formula>
    </cfRule>
  </conditionalFormatting>
  <conditionalFormatting sqref="AM62">
    <cfRule type="expression" dxfId="2009" priority="13397">
      <formula>IF(RIGHT(TEXT(AM62,"0.#"),1)=".",FALSE,TRUE)</formula>
    </cfRule>
    <cfRule type="expression" dxfId="2008" priority="13398">
      <formula>IF(RIGHT(TEXT(AM62,"0.#"),1)=".",TRUE,FALSE)</formula>
    </cfRule>
  </conditionalFormatting>
  <conditionalFormatting sqref="AE87">
    <cfRule type="expression" dxfId="2007" priority="13383">
      <formula>IF(RIGHT(TEXT(AE87,"0.#"),1)=".",FALSE,TRUE)</formula>
    </cfRule>
    <cfRule type="expression" dxfId="2006" priority="13384">
      <formula>IF(RIGHT(TEXT(AE87,"0.#"),1)=".",TRUE,FALSE)</formula>
    </cfRule>
  </conditionalFormatting>
  <conditionalFormatting sqref="AE88">
    <cfRule type="expression" dxfId="2005" priority="13381">
      <formula>IF(RIGHT(TEXT(AE88,"0.#"),1)=".",FALSE,TRUE)</formula>
    </cfRule>
    <cfRule type="expression" dxfId="2004" priority="13382">
      <formula>IF(RIGHT(TEXT(AE88,"0.#"),1)=".",TRUE,FALSE)</formula>
    </cfRule>
  </conditionalFormatting>
  <conditionalFormatting sqref="AE89">
    <cfRule type="expression" dxfId="2003" priority="13379">
      <formula>IF(RIGHT(TEXT(AE89,"0.#"),1)=".",FALSE,TRUE)</formula>
    </cfRule>
    <cfRule type="expression" dxfId="2002" priority="13380">
      <formula>IF(RIGHT(TEXT(AE89,"0.#"),1)=".",TRUE,FALSE)</formula>
    </cfRule>
  </conditionalFormatting>
  <conditionalFormatting sqref="AI89">
    <cfRule type="expression" dxfId="2001" priority="13377">
      <formula>IF(RIGHT(TEXT(AI89,"0.#"),1)=".",FALSE,TRUE)</formula>
    </cfRule>
    <cfRule type="expression" dxfId="2000" priority="13378">
      <formula>IF(RIGHT(TEXT(AI89,"0.#"),1)=".",TRUE,FALSE)</formula>
    </cfRule>
  </conditionalFormatting>
  <conditionalFormatting sqref="AI88">
    <cfRule type="expression" dxfId="1999" priority="13375">
      <formula>IF(RIGHT(TEXT(AI88,"0.#"),1)=".",FALSE,TRUE)</formula>
    </cfRule>
    <cfRule type="expression" dxfId="1998" priority="13376">
      <formula>IF(RIGHT(TEXT(AI88,"0.#"),1)=".",TRUE,FALSE)</formula>
    </cfRule>
  </conditionalFormatting>
  <conditionalFormatting sqref="AI87">
    <cfRule type="expression" dxfId="1997" priority="13373">
      <formula>IF(RIGHT(TEXT(AI87,"0.#"),1)=".",FALSE,TRUE)</formula>
    </cfRule>
    <cfRule type="expression" dxfId="1996" priority="13374">
      <formula>IF(RIGHT(TEXT(AI87,"0.#"),1)=".",TRUE,FALSE)</formula>
    </cfRule>
  </conditionalFormatting>
  <conditionalFormatting sqref="AM88">
    <cfRule type="expression" dxfId="1995" priority="13369">
      <formula>IF(RIGHT(TEXT(AM88,"0.#"),1)=".",FALSE,TRUE)</formula>
    </cfRule>
    <cfRule type="expression" dxfId="1994" priority="13370">
      <formula>IF(RIGHT(TEXT(AM88,"0.#"),1)=".",TRUE,FALSE)</formula>
    </cfRule>
  </conditionalFormatting>
  <conditionalFormatting sqref="AM89">
    <cfRule type="expression" dxfId="1993" priority="13367">
      <formula>IF(RIGHT(TEXT(AM89,"0.#"),1)=".",FALSE,TRUE)</formula>
    </cfRule>
    <cfRule type="expression" dxfId="1992" priority="13368">
      <formula>IF(RIGHT(TEXT(AM89,"0.#"),1)=".",TRUE,FALSE)</formula>
    </cfRule>
  </conditionalFormatting>
  <conditionalFormatting sqref="AE92">
    <cfRule type="expression" dxfId="1991" priority="13353">
      <formula>IF(RIGHT(TEXT(AE92,"0.#"),1)=".",FALSE,TRUE)</formula>
    </cfRule>
    <cfRule type="expression" dxfId="1990" priority="13354">
      <formula>IF(RIGHT(TEXT(AE92,"0.#"),1)=".",TRUE,FALSE)</formula>
    </cfRule>
  </conditionalFormatting>
  <conditionalFormatting sqref="AE93">
    <cfRule type="expression" dxfId="1989" priority="13351">
      <formula>IF(RIGHT(TEXT(AE93,"0.#"),1)=".",FALSE,TRUE)</formula>
    </cfRule>
    <cfRule type="expression" dxfId="1988" priority="13352">
      <formula>IF(RIGHT(TEXT(AE93,"0.#"),1)=".",TRUE,FALSE)</formula>
    </cfRule>
  </conditionalFormatting>
  <conditionalFormatting sqref="AE94">
    <cfRule type="expression" dxfId="1987" priority="13349">
      <formula>IF(RIGHT(TEXT(AE94,"0.#"),1)=".",FALSE,TRUE)</formula>
    </cfRule>
    <cfRule type="expression" dxfId="1986" priority="13350">
      <formula>IF(RIGHT(TEXT(AE94,"0.#"),1)=".",TRUE,FALSE)</formula>
    </cfRule>
  </conditionalFormatting>
  <conditionalFormatting sqref="AI94">
    <cfRule type="expression" dxfId="1985" priority="13347">
      <formula>IF(RIGHT(TEXT(AI94,"0.#"),1)=".",FALSE,TRUE)</formula>
    </cfRule>
    <cfRule type="expression" dxfId="1984" priority="13348">
      <formula>IF(RIGHT(TEXT(AI94,"0.#"),1)=".",TRUE,FALSE)</formula>
    </cfRule>
  </conditionalFormatting>
  <conditionalFormatting sqref="AI93">
    <cfRule type="expression" dxfId="1983" priority="13345">
      <formula>IF(RIGHT(TEXT(AI93,"0.#"),1)=".",FALSE,TRUE)</formula>
    </cfRule>
    <cfRule type="expression" dxfId="1982" priority="13346">
      <formula>IF(RIGHT(TEXT(AI93,"0.#"),1)=".",TRUE,FALSE)</formula>
    </cfRule>
  </conditionalFormatting>
  <conditionalFormatting sqref="AI92">
    <cfRule type="expression" dxfId="1981" priority="13343">
      <formula>IF(RIGHT(TEXT(AI92,"0.#"),1)=".",FALSE,TRUE)</formula>
    </cfRule>
    <cfRule type="expression" dxfId="1980" priority="13344">
      <formula>IF(RIGHT(TEXT(AI92,"0.#"),1)=".",TRUE,FALSE)</formula>
    </cfRule>
  </conditionalFormatting>
  <conditionalFormatting sqref="AM92">
    <cfRule type="expression" dxfId="1979" priority="13341">
      <formula>IF(RIGHT(TEXT(AM92,"0.#"),1)=".",FALSE,TRUE)</formula>
    </cfRule>
    <cfRule type="expression" dxfId="1978" priority="13342">
      <formula>IF(RIGHT(TEXT(AM92,"0.#"),1)=".",TRUE,FALSE)</formula>
    </cfRule>
  </conditionalFormatting>
  <conditionalFormatting sqref="AM93">
    <cfRule type="expression" dxfId="1977" priority="13339">
      <formula>IF(RIGHT(TEXT(AM93,"0.#"),1)=".",FALSE,TRUE)</formula>
    </cfRule>
    <cfRule type="expression" dxfId="1976" priority="13340">
      <formula>IF(RIGHT(TEXT(AM93,"0.#"),1)=".",TRUE,FALSE)</formula>
    </cfRule>
  </conditionalFormatting>
  <conditionalFormatting sqref="AM94">
    <cfRule type="expression" dxfId="1975" priority="13337">
      <formula>IF(RIGHT(TEXT(AM94,"0.#"),1)=".",FALSE,TRUE)</formula>
    </cfRule>
    <cfRule type="expression" dxfId="1974" priority="13338">
      <formula>IF(RIGHT(TEXT(AM94,"0.#"),1)=".",TRUE,FALSE)</formula>
    </cfRule>
  </conditionalFormatting>
  <conditionalFormatting sqref="AE97">
    <cfRule type="expression" dxfId="1973" priority="13323">
      <formula>IF(RIGHT(TEXT(AE97,"0.#"),1)=".",FALSE,TRUE)</formula>
    </cfRule>
    <cfRule type="expression" dxfId="1972" priority="13324">
      <formula>IF(RIGHT(TEXT(AE97,"0.#"),1)=".",TRUE,FALSE)</formula>
    </cfRule>
  </conditionalFormatting>
  <conditionalFormatting sqref="AE98">
    <cfRule type="expression" dxfId="1971" priority="13321">
      <formula>IF(RIGHT(TEXT(AE98,"0.#"),1)=".",FALSE,TRUE)</formula>
    </cfRule>
    <cfRule type="expression" dxfId="1970" priority="13322">
      <formula>IF(RIGHT(TEXT(AE98,"0.#"),1)=".",TRUE,FALSE)</formula>
    </cfRule>
  </conditionalFormatting>
  <conditionalFormatting sqref="AE99">
    <cfRule type="expression" dxfId="1969" priority="13319">
      <formula>IF(RIGHT(TEXT(AE99,"0.#"),1)=".",FALSE,TRUE)</formula>
    </cfRule>
    <cfRule type="expression" dxfId="1968" priority="13320">
      <formula>IF(RIGHT(TEXT(AE99,"0.#"),1)=".",TRUE,FALSE)</formula>
    </cfRule>
  </conditionalFormatting>
  <conditionalFormatting sqref="AI99">
    <cfRule type="expression" dxfId="1967" priority="13317">
      <formula>IF(RIGHT(TEXT(AI99,"0.#"),1)=".",FALSE,TRUE)</formula>
    </cfRule>
    <cfRule type="expression" dxfId="1966" priority="13318">
      <formula>IF(RIGHT(TEXT(AI99,"0.#"),1)=".",TRUE,FALSE)</formula>
    </cfRule>
  </conditionalFormatting>
  <conditionalFormatting sqref="AI98">
    <cfRule type="expression" dxfId="1965" priority="13315">
      <formula>IF(RIGHT(TEXT(AI98,"0.#"),1)=".",FALSE,TRUE)</formula>
    </cfRule>
    <cfRule type="expression" dxfId="1964" priority="13316">
      <formula>IF(RIGHT(TEXT(AI98,"0.#"),1)=".",TRUE,FALSE)</formula>
    </cfRule>
  </conditionalFormatting>
  <conditionalFormatting sqref="AI97">
    <cfRule type="expression" dxfId="1963" priority="13313">
      <formula>IF(RIGHT(TEXT(AI97,"0.#"),1)=".",FALSE,TRUE)</formula>
    </cfRule>
    <cfRule type="expression" dxfId="1962" priority="13314">
      <formula>IF(RIGHT(TEXT(AI97,"0.#"),1)=".",TRUE,FALSE)</formula>
    </cfRule>
  </conditionalFormatting>
  <conditionalFormatting sqref="AM97">
    <cfRule type="expression" dxfId="1961" priority="13311">
      <formula>IF(RIGHT(TEXT(AM97,"0.#"),1)=".",FALSE,TRUE)</formula>
    </cfRule>
    <cfRule type="expression" dxfId="1960" priority="13312">
      <formula>IF(RIGHT(TEXT(AM97,"0.#"),1)=".",TRUE,FALSE)</formula>
    </cfRule>
  </conditionalFormatting>
  <conditionalFormatting sqref="AM98">
    <cfRule type="expression" dxfId="1959" priority="13309">
      <formula>IF(RIGHT(TEXT(AM98,"0.#"),1)=".",FALSE,TRUE)</formula>
    </cfRule>
    <cfRule type="expression" dxfId="1958" priority="13310">
      <formula>IF(RIGHT(TEXT(AM98,"0.#"),1)=".",TRUE,FALSE)</formula>
    </cfRule>
  </conditionalFormatting>
  <conditionalFormatting sqref="AM99">
    <cfRule type="expression" dxfId="1957" priority="13307">
      <formula>IF(RIGHT(TEXT(AM99,"0.#"),1)=".",FALSE,TRUE)</formula>
    </cfRule>
    <cfRule type="expression" dxfId="1956" priority="13308">
      <formula>IF(RIGHT(TEXT(AM99,"0.#"),1)=".",TRUE,FALSE)</formula>
    </cfRule>
  </conditionalFormatting>
  <conditionalFormatting sqref="AI101">
    <cfRule type="expression" dxfId="1955" priority="13293">
      <formula>IF(RIGHT(TEXT(AI101,"0.#"),1)=".",FALSE,TRUE)</formula>
    </cfRule>
    <cfRule type="expression" dxfId="1954" priority="13294">
      <formula>IF(RIGHT(TEXT(AI101,"0.#"),1)=".",TRUE,FALSE)</formula>
    </cfRule>
  </conditionalFormatting>
  <conditionalFormatting sqref="AM101">
    <cfRule type="expression" dxfId="1953" priority="13291">
      <formula>IF(RIGHT(TEXT(AM101,"0.#"),1)=".",FALSE,TRUE)</formula>
    </cfRule>
    <cfRule type="expression" dxfId="1952" priority="13292">
      <formula>IF(RIGHT(TEXT(AM101,"0.#"),1)=".",TRUE,FALSE)</formula>
    </cfRule>
  </conditionalFormatting>
  <conditionalFormatting sqref="AI102">
    <cfRule type="expression" dxfId="1951" priority="13287">
      <formula>IF(RIGHT(TEXT(AI102,"0.#"),1)=".",FALSE,TRUE)</formula>
    </cfRule>
    <cfRule type="expression" dxfId="1950" priority="13288">
      <formula>IF(RIGHT(TEXT(AI102,"0.#"),1)=".",TRUE,FALSE)</formula>
    </cfRule>
  </conditionalFormatting>
  <conditionalFormatting sqref="AM102">
    <cfRule type="expression" dxfId="1949" priority="13285">
      <formula>IF(RIGHT(TEXT(AM102,"0.#"),1)=".",FALSE,TRUE)</formula>
    </cfRule>
    <cfRule type="expression" dxfId="1948" priority="13286">
      <formula>IF(RIGHT(TEXT(AM102,"0.#"),1)=".",TRUE,FALSE)</formula>
    </cfRule>
  </conditionalFormatting>
  <conditionalFormatting sqref="AQ102">
    <cfRule type="expression" dxfId="1947" priority="13283">
      <formula>IF(RIGHT(TEXT(AQ102,"0.#"),1)=".",FALSE,TRUE)</formula>
    </cfRule>
    <cfRule type="expression" dxfId="1946" priority="13284">
      <formula>IF(RIGHT(TEXT(AQ102,"0.#"),1)=".",TRUE,FALSE)</formula>
    </cfRule>
  </conditionalFormatting>
  <conditionalFormatting sqref="AE104">
    <cfRule type="expression" dxfId="1945" priority="13281">
      <formula>IF(RIGHT(TEXT(AE104,"0.#"),1)=".",FALSE,TRUE)</formula>
    </cfRule>
    <cfRule type="expression" dxfId="1944" priority="13282">
      <formula>IF(RIGHT(TEXT(AE104,"0.#"),1)=".",TRUE,FALSE)</formula>
    </cfRule>
  </conditionalFormatting>
  <conditionalFormatting sqref="AI104">
    <cfRule type="expression" dxfId="1943" priority="13279">
      <formula>IF(RIGHT(TEXT(AI104,"0.#"),1)=".",FALSE,TRUE)</formula>
    </cfRule>
    <cfRule type="expression" dxfId="1942" priority="13280">
      <formula>IF(RIGHT(TEXT(AI104,"0.#"),1)=".",TRUE,FALSE)</formula>
    </cfRule>
  </conditionalFormatting>
  <conditionalFormatting sqref="AM104">
    <cfRule type="expression" dxfId="1941" priority="13277">
      <formula>IF(RIGHT(TEXT(AM104,"0.#"),1)=".",FALSE,TRUE)</formula>
    </cfRule>
    <cfRule type="expression" dxfId="1940" priority="13278">
      <formula>IF(RIGHT(TEXT(AM104,"0.#"),1)=".",TRUE,FALSE)</formula>
    </cfRule>
  </conditionalFormatting>
  <conditionalFormatting sqref="AE105">
    <cfRule type="expression" dxfId="1939" priority="13275">
      <formula>IF(RIGHT(TEXT(AE105,"0.#"),1)=".",FALSE,TRUE)</formula>
    </cfRule>
    <cfRule type="expression" dxfId="1938" priority="13276">
      <formula>IF(RIGHT(TEXT(AE105,"0.#"),1)=".",TRUE,FALSE)</formula>
    </cfRule>
  </conditionalFormatting>
  <conditionalFormatting sqref="AI105">
    <cfRule type="expression" dxfId="1937" priority="13273">
      <formula>IF(RIGHT(TEXT(AI105,"0.#"),1)=".",FALSE,TRUE)</formula>
    </cfRule>
    <cfRule type="expression" dxfId="1936" priority="13274">
      <formula>IF(RIGHT(TEXT(AI105,"0.#"),1)=".",TRUE,FALSE)</formula>
    </cfRule>
  </conditionalFormatting>
  <conditionalFormatting sqref="AM105">
    <cfRule type="expression" dxfId="1935" priority="13271">
      <formula>IF(RIGHT(TEXT(AM105,"0.#"),1)=".",FALSE,TRUE)</formula>
    </cfRule>
    <cfRule type="expression" dxfId="1934" priority="13272">
      <formula>IF(RIGHT(TEXT(AM105,"0.#"),1)=".",TRUE,FALSE)</formula>
    </cfRule>
  </conditionalFormatting>
  <conditionalFormatting sqref="AE107">
    <cfRule type="expression" dxfId="1933" priority="13267">
      <formula>IF(RIGHT(TEXT(AE107,"0.#"),1)=".",FALSE,TRUE)</formula>
    </cfRule>
    <cfRule type="expression" dxfId="1932" priority="13268">
      <formula>IF(RIGHT(TEXT(AE107,"0.#"),1)=".",TRUE,FALSE)</formula>
    </cfRule>
  </conditionalFormatting>
  <conditionalFormatting sqref="AI107">
    <cfRule type="expression" dxfId="1931" priority="13265">
      <formula>IF(RIGHT(TEXT(AI107,"0.#"),1)=".",FALSE,TRUE)</formula>
    </cfRule>
    <cfRule type="expression" dxfId="1930" priority="13266">
      <formula>IF(RIGHT(TEXT(AI107,"0.#"),1)=".",TRUE,FALSE)</formula>
    </cfRule>
  </conditionalFormatting>
  <conditionalFormatting sqref="AM107">
    <cfRule type="expression" dxfId="1929" priority="13263">
      <formula>IF(RIGHT(TEXT(AM107,"0.#"),1)=".",FALSE,TRUE)</formula>
    </cfRule>
    <cfRule type="expression" dxfId="1928" priority="13264">
      <formula>IF(RIGHT(TEXT(AM107,"0.#"),1)=".",TRUE,FALSE)</formula>
    </cfRule>
  </conditionalFormatting>
  <conditionalFormatting sqref="AE108">
    <cfRule type="expression" dxfId="1927" priority="13261">
      <formula>IF(RIGHT(TEXT(AE108,"0.#"),1)=".",FALSE,TRUE)</formula>
    </cfRule>
    <cfRule type="expression" dxfId="1926" priority="13262">
      <formula>IF(RIGHT(TEXT(AE108,"0.#"),1)=".",TRUE,FALSE)</formula>
    </cfRule>
  </conditionalFormatting>
  <conditionalFormatting sqref="AI108">
    <cfRule type="expression" dxfId="1925" priority="13259">
      <formula>IF(RIGHT(TEXT(AI108,"0.#"),1)=".",FALSE,TRUE)</formula>
    </cfRule>
    <cfRule type="expression" dxfId="1924" priority="13260">
      <formula>IF(RIGHT(TEXT(AI108,"0.#"),1)=".",TRUE,FALSE)</formula>
    </cfRule>
  </conditionalFormatting>
  <conditionalFormatting sqref="AM108">
    <cfRule type="expression" dxfId="1923" priority="13257">
      <formula>IF(RIGHT(TEXT(AM108,"0.#"),1)=".",FALSE,TRUE)</formula>
    </cfRule>
    <cfRule type="expression" dxfId="1922" priority="13258">
      <formula>IF(RIGHT(TEXT(AM108,"0.#"),1)=".",TRUE,FALSE)</formula>
    </cfRule>
  </conditionalFormatting>
  <conditionalFormatting sqref="AE110">
    <cfRule type="expression" dxfId="1921" priority="13253">
      <formula>IF(RIGHT(TEXT(AE110,"0.#"),1)=".",FALSE,TRUE)</formula>
    </cfRule>
    <cfRule type="expression" dxfId="1920" priority="13254">
      <formula>IF(RIGHT(TEXT(AE110,"0.#"),1)=".",TRUE,FALSE)</formula>
    </cfRule>
  </conditionalFormatting>
  <conditionalFormatting sqref="AI110">
    <cfRule type="expression" dxfId="1919" priority="13251">
      <formula>IF(RIGHT(TEXT(AI110,"0.#"),1)=".",FALSE,TRUE)</formula>
    </cfRule>
    <cfRule type="expression" dxfId="1918" priority="13252">
      <formula>IF(RIGHT(TEXT(AI110,"0.#"),1)=".",TRUE,FALSE)</formula>
    </cfRule>
  </conditionalFormatting>
  <conditionalFormatting sqref="AM110">
    <cfRule type="expression" dxfId="1917" priority="13249">
      <formula>IF(RIGHT(TEXT(AM110,"0.#"),1)=".",FALSE,TRUE)</formula>
    </cfRule>
    <cfRule type="expression" dxfId="1916" priority="13250">
      <formula>IF(RIGHT(TEXT(AM110,"0.#"),1)=".",TRUE,FALSE)</formula>
    </cfRule>
  </conditionalFormatting>
  <conditionalFormatting sqref="AE111">
    <cfRule type="expression" dxfId="1915" priority="13247">
      <formula>IF(RIGHT(TEXT(AE111,"0.#"),1)=".",FALSE,TRUE)</formula>
    </cfRule>
    <cfRule type="expression" dxfId="1914" priority="13248">
      <formula>IF(RIGHT(TEXT(AE111,"0.#"),1)=".",TRUE,FALSE)</formula>
    </cfRule>
  </conditionalFormatting>
  <conditionalFormatting sqref="AI111">
    <cfRule type="expression" dxfId="1913" priority="13245">
      <formula>IF(RIGHT(TEXT(AI111,"0.#"),1)=".",FALSE,TRUE)</formula>
    </cfRule>
    <cfRule type="expression" dxfId="1912" priority="13246">
      <formula>IF(RIGHT(TEXT(AI111,"0.#"),1)=".",TRUE,FALSE)</formula>
    </cfRule>
  </conditionalFormatting>
  <conditionalFormatting sqref="AM111">
    <cfRule type="expression" dxfId="1911" priority="13243">
      <formula>IF(RIGHT(TEXT(AM111,"0.#"),1)=".",FALSE,TRUE)</formula>
    </cfRule>
    <cfRule type="expression" dxfId="1910" priority="13244">
      <formula>IF(RIGHT(TEXT(AM111,"0.#"),1)=".",TRUE,FALSE)</formula>
    </cfRule>
  </conditionalFormatting>
  <conditionalFormatting sqref="AE113">
    <cfRule type="expression" dxfId="1909" priority="13239">
      <formula>IF(RIGHT(TEXT(AE113,"0.#"),1)=".",FALSE,TRUE)</formula>
    </cfRule>
    <cfRule type="expression" dxfId="1908" priority="13240">
      <formula>IF(RIGHT(TEXT(AE113,"0.#"),1)=".",TRUE,FALSE)</formula>
    </cfRule>
  </conditionalFormatting>
  <conditionalFormatting sqref="AI113">
    <cfRule type="expression" dxfId="1907" priority="13237">
      <formula>IF(RIGHT(TEXT(AI113,"0.#"),1)=".",FALSE,TRUE)</formula>
    </cfRule>
    <cfRule type="expression" dxfId="1906" priority="13238">
      <formula>IF(RIGHT(TEXT(AI113,"0.#"),1)=".",TRUE,FALSE)</formula>
    </cfRule>
  </conditionalFormatting>
  <conditionalFormatting sqref="AM113">
    <cfRule type="expression" dxfId="1905" priority="13235">
      <formula>IF(RIGHT(TEXT(AM113,"0.#"),1)=".",FALSE,TRUE)</formula>
    </cfRule>
    <cfRule type="expression" dxfId="1904" priority="13236">
      <formula>IF(RIGHT(TEXT(AM113,"0.#"),1)=".",TRUE,FALSE)</formula>
    </cfRule>
  </conditionalFormatting>
  <conditionalFormatting sqref="AE114">
    <cfRule type="expression" dxfId="1903" priority="13233">
      <formula>IF(RIGHT(TEXT(AE114,"0.#"),1)=".",FALSE,TRUE)</formula>
    </cfRule>
    <cfRule type="expression" dxfId="1902" priority="13234">
      <formula>IF(RIGHT(TEXT(AE114,"0.#"),1)=".",TRUE,FALSE)</formula>
    </cfRule>
  </conditionalFormatting>
  <conditionalFormatting sqref="AI114">
    <cfRule type="expression" dxfId="1901" priority="13231">
      <formula>IF(RIGHT(TEXT(AI114,"0.#"),1)=".",FALSE,TRUE)</formula>
    </cfRule>
    <cfRule type="expression" dxfId="1900" priority="13232">
      <formula>IF(RIGHT(TEXT(AI114,"0.#"),1)=".",TRUE,FALSE)</formula>
    </cfRule>
  </conditionalFormatting>
  <conditionalFormatting sqref="AM114">
    <cfRule type="expression" dxfId="1899" priority="13229">
      <formula>IF(RIGHT(TEXT(AM114,"0.#"),1)=".",FALSE,TRUE)</formula>
    </cfRule>
    <cfRule type="expression" dxfId="1898" priority="13230">
      <formula>IF(RIGHT(TEXT(AM114,"0.#"),1)=".",TRUE,FALSE)</formula>
    </cfRule>
  </conditionalFormatting>
  <conditionalFormatting sqref="AQ116">
    <cfRule type="expression" dxfId="1897" priority="13225">
      <formula>IF(RIGHT(TEXT(AQ116,"0.#"),1)=".",FALSE,TRUE)</formula>
    </cfRule>
    <cfRule type="expression" dxfId="1896" priority="13226">
      <formula>IF(RIGHT(TEXT(AQ116,"0.#"),1)=".",TRUE,FALSE)</formula>
    </cfRule>
  </conditionalFormatting>
  <conditionalFormatting sqref="AM116">
    <cfRule type="expression" dxfId="1895" priority="13221">
      <formula>IF(RIGHT(TEXT(AM116,"0.#"),1)=".",FALSE,TRUE)</formula>
    </cfRule>
    <cfRule type="expression" dxfId="1894" priority="13222">
      <formula>IF(RIGHT(TEXT(AM116,"0.#"),1)=".",TRUE,FALSE)</formula>
    </cfRule>
  </conditionalFormatting>
  <conditionalFormatting sqref="AM117">
    <cfRule type="expression" dxfId="1893" priority="13219">
      <formula>IF(RIGHT(TEXT(AM117,"0.#"),1)=".",FALSE,TRUE)</formula>
    </cfRule>
    <cfRule type="expression" dxfId="1892" priority="13220">
      <formula>IF(RIGHT(TEXT(AM117,"0.#"),1)=".",TRUE,FALSE)</formula>
    </cfRule>
  </conditionalFormatting>
  <conditionalFormatting sqref="AQ117">
    <cfRule type="expression" dxfId="1891" priority="13213">
      <formula>IF(RIGHT(TEXT(AQ117,"0.#"),1)=".",FALSE,TRUE)</formula>
    </cfRule>
    <cfRule type="expression" dxfId="1890" priority="13214">
      <formula>IF(RIGHT(TEXT(AQ117,"0.#"),1)=".",TRUE,FALSE)</formula>
    </cfRule>
  </conditionalFormatting>
  <conditionalFormatting sqref="AE119 AQ119">
    <cfRule type="expression" dxfId="1889" priority="13211">
      <formula>IF(RIGHT(TEXT(AE119,"0.#"),1)=".",FALSE,TRUE)</formula>
    </cfRule>
    <cfRule type="expression" dxfId="1888" priority="13212">
      <formula>IF(RIGHT(TEXT(AE119,"0.#"),1)=".",TRUE,FALSE)</formula>
    </cfRule>
  </conditionalFormatting>
  <conditionalFormatting sqref="AI119">
    <cfRule type="expression" dxfId="1887" priority="13209">
      <formula>IF(RIGHT(TEXT(AI119,"0.#"),1)=".",FALSE,TRUE)</formula>
    </cfRule>
    <cfRule type="expression" dxfId="1886" priority="13210">
      <formula>IF(RIGHT(TEXT(AI119,"0.#"),1)=".",TRUE,FALSE)</formula>
    </cfRule>
  </conditionalFormatting>
  <conditionalFormatting sqref="AM119">
    <cfRule type="expression" dxfId="1885" priority="13207">
      <formula>IF(RIGHT(TEXT(AM119,"0.#"),1)=".",FALSE,TRUE)</formula>
    </cfRule>
    <cfRule type="expression" dxfId="1884" priority="13208">
      <formula>IF(RIGHT(TEXT(AM119,"0.#"),1)=".",TRUE,FALSE)</formula>
    </cfRule>
  </conditionalFormatting>
  <conditionalFormatting sqref="AQ120">
    <cfRule type="expression" dxfId="1883" priority="13199">
      <formula>IF(RIGHT(TEXT(AQ120,"0.#"),1)=".",FALSE,TRUE)</formula>
    </cfRule>
    <cfRule type="expression" dxfId="1882" priority="13200">
      <formula>IF(RIGHT(TEXT(AQ120,"0.#"),1)=".",TRUE,FALSE)</formula>
    </cfRule>
  </conditionalFormatting>
  <conditionalFormatting sqref="AE122 AQ122">
    <cfRule type="expression" dxfId="1881" priority="13197">
      <formula>IF(RIGHT(TEXT(AE122,"0.#"),1)=".",FALSE,TRUE)</formula>
    </cfRule>
    <cfRule type="expression" dxfId="1880" priority="13198">
      <formula>IF(RIGHT(TEXT(AE122,"0.#"),1)=".",TRUE,FALSE)</formula>
    </cfRule>
  </conditionalFormatting>
  <conditionalFormatting sqref="AI122">
    <cfRule type="expression" dxfId="1879" priority="13195">
      <formula>IF(RIGHT(TEXT(AI122,"0.#"),1)=".",FALSE,TRUE)</formula>
    </cfRule>
    <cfRule type="expression" dxfId="1878" priority="13196">
      <formula>IF(RIGHT(TEXT(AI122,"0.#"),1)=".",TRUE,FALSE)</formula>
    </cfRule>
  </conditionalFormatting>
  <conditionalFormatting sqref="AM122">
    <cfRule type="expression" dxfId="1877" priority="13193">
      <formula>IF(RIGHT(TEXT(AM122,"0.#"),1)=".",FALSE,TRUE)</formula>
    </cfRule>
    <cfRule type="expression" dxfId="1876" priority="13194">
      <formula>IF(RIGHT(TEXT(AM122,"0.#"),1)=".",TRUE,FALSE)</formula>
    </cfRule>
  </conditionalFormatting>
  <conditionalFormatting sqref="AQ123">
    <cfRule type="expression" dxfId="1875" priority="13185">
      <formula>IF(RIGHT(TEXT(AQ123,"0.#"),1)=".",FALSE,TRUE)</formula>
    </cfRule>
    <cfRule type="expression" dxfId="1874" priority="13186">
      <formula>IF(RIGHT(TEXT(AQ123,"0.#"),1)=".",TRUE,FALSE)</formula>
    </cfRule>
  </conditionalFormatting>
  <conditionalFormatting sqref="AE125 AQ125">
    <cfRule type="expression" dxfId="1873" priority="13183">
      <formula>IF(RIGHT(TEXT(AE125,"0.#"),1)=".",FALSE,TRUE)</formula>
    </cfRule>
    <cfRule type="expression" dxfId="1872" priority="13184">
      <formula>IF(RIGHT(TEXT(AE125,"0.#"),1)=".",TRUE,FALSE)</formula>
    </cfRule>
  </conditionalFormatting>
  <conditionalFormatting sqref="AI125">
    <cfRule type="expression" dxfId="1871" priority="13181">
      <formula>IF(RIGHT(TEXT(AI125,"0.#"),1)=".",FALSE,TRUE)</formula>
    </cfRule>
    <cfRule type="expression" dxfId="1870" priority="13182">
      <formula>IF(RIGHT(TEXT(AI125,"0.#"),1)=".",TRUE,FALSE)</formula>
    </cfRule>
  </conditionalFormatting>
  <conditionalFormatting sqref="AM125">
    <cfRule type="expression" dxfId="1869" priority="13179">
      <formula>IF(RIGHT(TEXT(AM125,"0.#"),1)=".",FALSE,TRUE)</formula>
    </cfRule>
    <cfRule type="expression" dxfId="1868" priority="13180">
      <formula>IF(RIGHT(TEXT(AM125,"0.#"),1)=".",TRUE,FALSE)</formula>
    </cfRule>
  </conditionalFormatting>
  <conditionalFormatting sqref="AQ126">
    <cfRule type="expression" dxfId="1867" priority="13171">
      <formula>IF(RIGHT(TEXT(AQ126,"0.#"),1)=".",FALSE,TRUE)</formula>
    </cfRule>
    <cfRule type="expression" dxfId="1866" priority="13172">
      <formula>IF(RIGHT(TEXT(AQ126,"0.#"),1)=".",TRUE,FALSE)</formula>
    </cfRule>
  </conditionalFormatting>
  <conditionalFormatting sqref="AE128 AQ128">
    <cfRule type="expression" dxfId="1865" priority="13169">
      <formula>IF(RIGHT(TEXT(AE128,"0.#"),1)=".",FALSE,TRUE)</formula>
    </cfRule>
    <cfRule type="expression" dxfId="1864" priority="13170">
      <formula>IF(RIGHT(TEXT(AE128,"0.#"),1)=".",TRUE,FALSE)</formula>
    </cfRule>
  </conditionalFormatting>
  <conditionalFormatting sqref="AI128">
    <cfRule type="expression" dxfId="1863" priority="13167">
      <formula>IF(RIGHT(TEXT(AI128,"0.#"),1)=".",FALSE,TRUE)</formula>
    </cfRule>
    <cfRule type="expression" dxfId="1862" priority="13168">
      <formula>IF(RIGHT(TEXT(AI128,"0.#"),1)=".",TRUE,FALSE)</formula>
    </cfRule>
  </conditionalFormatting>
  <conditionalFormatting sqref="AM128">
    <cfRule type="expression" dxfId="1861" priority="13165">
      <formula>IF(RIGHT(TEXT(AM128,"0.#"),1)=".",FALSE,TRUE)</formula>
    </cfRule>
    <cfRule type="expression" dxfId="1860" priority="13166">
      <formula>IF(RIGHT(TEXT(AM128,"0.#"),1)=".",TRUE,FALSE)</formula>
    </cfRule>
  </conditionalFormatting>
  <conditionalFormatting sqref="AQ129">
    <cfRule type="expression" dxfId="1859" priority="13157">
      <formula>IF(RIGHT(TEXT(AQ129,"0.#"),1)=".",FALSE,TRUE)</formula>
    </cfRule>
    <cfRule type="expression" dxfId="1858" priority="13158">
      <formula>IF(RIGHT(TEXT(AQ129,"0.#"),1)=".",TRUE,FALSE)</formula>
    </cfRule>
  </conditionalFormatting>
  <conditionalFormatting sqref="AE75">
    <cfRule type="expression" dxfId="1857" priority="13155">
      <formula>IF(RIGHT(TEXT(AE75,"0.#"),1)=".",FALSE,TRUE)</formula>
    </cfRule>
    <cfRule type="expression" dxfId="1856" priority="13156">
      <formula>IF(RIGHT(TEXT(AE75,"0.#"),1)=".",TRUE,FALSE)</formula>
    </cfRule>
  </conditionalFormatting>
  <conditionalFormatting sqref="AE76">
    <cfRule type="expression" dxfId="1855" priority="13153">
      <formula>IF(RIGHT(TEXT(AE76,"0.#"),1)=".",FALSE,TRUE)</formula>
    </cfRule>
    <cfRule type="expression" dxfId="1854" priority="13154">
      <formula>IF(RIGHT(TEXT(AE76,"0.#"),1)=".",TRUE,FALSE)</formula>
    </cfRule>
  </conditionalFormatting>
  <conditionalFormatting sqref="AE77">
    <cfRule type="expression" dxfId="1853" priority="13151">
      <formula>IF(RIGHT(TEXT(AE77,"0.#"),1)=".",FALSE,TRUE)</formula>
    </cfRule>
    <cfRule type="expression" dxfId="1852" priority="13152">
      <formula>IF(RIGHT(TEXT(AE77,"0.#"),1)=".",TRUE,FALSE)</formula>
    </cfRule>
  </conditionalFormatting>
  <conditionalFormatting sqref="AI77">
    <cfRule type="expression" dxfId="1851" priority="13149">
      <formula>IF(RIGHT(TEXT(AI77,"0.#"),1)=".",FALSE,TRUE)</formula>
    </cfRule>
    <cfRule type="expression" dxfId="1850" priority="13150">
      <formula>IF(RIGHT(TEXT(AI77,"0.#"),1)=".",TRUE,FALSE)</formula>
    </cfRule>
  </conditionalFormatting>
  <conditionalFormatting sqref="AI76">
    <cfRule type="expression" dxfId="1849" priority="13147">
      <formula>IF(RIGHT(TEXT(AI76,"0.#"),1)=".",FALSE,TRUE)</formula>
    </cfRule>
    <cfRule type="expression" dxfId="1848" priority="13148">
      <formula>IF(RIGHT(TEXT(AI76,"0.#"),1)=".",TRUE,FALSE)</formula>
    </cfRule>
  </conditionalFormatting>
  <conditionalFormatting sqref="AI75">
    <cfRule type="expression" dxfId="1847" priority="13145">
      <formula>IF(RIGHT(TEXT(AI75,"0.#"),1)=".",FALSE,TRUE)</formula>
    </cfRule>
    <cfRule type="expression" dxfId="1846" priority="13146">
      <formula>IF(RIGHT(TEXT(AI75,"0.#"),1)=".",TRUE,FALSE)</formula>
    </cfRule>
  </conditionalFormatting>
  <conditionalFormatting sqref="AM75">
    <cfRule type="expression" dxfId="1845" priority="13143">
      <formula>IF(RIGHT(TEXT(AM75,"0.#"),1)=".",FALSE,TRUE)</formula>
    </cfRule>
    <cfRule type="expression" dxfId="1844" priority="13144">
      <formula>IF(RIGHT(TEXT(AM75,"0.#"),1)=".",TRUE,FALSE)</formula>
    </cfRule>
  </conditionalFormatting>
  <conditionalFormatting sqref="AM76">
    <cfRule type="expression" dxfId="1843" priority="13141">
      <formula>IF(RIGHT(TEXT(AM76,"0.#"),1)=".",FALSE,TRUE)</formula>
    </cfRule>
    <cfRule type="expression" dxfId="1842" priority="13142">
      <formula>IF(RIGHT(TEXT(AM76,"0.#"),1)=".",TRUE,FALSE)</formula>
    </cfRule>
  </conditionalFormatting>
  <conditionalFormatting sqref="AM77">
    <cfRule type="expression" dxfId="1841" priority="13139">
      <formula>IF(RIGHT(TEXT(AM77,"0.#"),1)=".",FALSE,TRUE)</formula>
    </cfRule>
    <cfRule type="expression" dxfId="1840" priority="13140">
      <formula>IF(RIGHT(TEXT(AM77,"0.#"),1)=".",TRUE,FALSE)</formula>
    </cfRule>
  </conditionalFormatting>
  <conditionalFormatting sqref="AI135 AM134:AM135 AQ134:AQ135 AU134:AU135">
    <cfRule type="expression" dxfId="1839" priority="13125">
      <formula>IF(RIGHT(TEXT(AI134,"0.#"),1)=".",FALSE,TRUE)</formula>
    </cfRule>
    <cfRule type="expression" dxfId="1838" priority="13126">
      <formula>IF(RIGHT(TEXT(AI134,"0.#"),1)=".",TRUE,FALSE)</formula>
    </cfRule>
  </conditionalFormatting>
  <conditionalFormatting sqref="AE433">
    <cfRule type="expression" dxfId="1837" priority="13095">
      <formula>IF(RIGHT(TEXT(AE433,"0.#"),1)=".",FALSE,TRUE)</formula>
    </cfRule>
    <cfRule type="expression" dxfId="1836" priority="13096">
      <formula>IF(RIGHT(TEXT(AE433,"0.#"),1)=".",TRUE,FALSE)</formula>
    </cfRule>
  </conditionalFormatting>
  <conditionalFormatting sqref="AM435">
    <cfRule type="expression" dxfId="1835" priority="13079">
      <formula>IF(RIGHT(TEXT(AM435,"0.#"),1)=".",FALSE,TRUE)</formula>
    </cfRule>
    <cfRule type="expression" dxfId="1834" priority="13080">
      <formula>IF(RIGHT(TEXT(AM435,"0.#"),1)=".",TRUE,FALSE)</formula>
    </cfRule>
  </conditionalFormatting>
  <conditionalFormatting sqref="AE434">
    <cfRule type="expression" dxfId="1833" priority="13093">
      <formula>IF(RIGHT(TEXT(AE434,"0.#"),1)=".",FALSE,TRUE)</formula>
    </cfRule>
    <cfRule type="expression" dxfId="1832" priority="13094">
      <formula>IF(RIGHT(TEXT(AE434,"0.#"),1)=".",TRUE,FALSE)</formula>
    </cfRule>
  </conditionalFormatting>
  <conditionalFormatting sqref="AE435">
    <cfRule type="expression" dxfId="1831" priority="13091">
      <formula>IF(RIGHT(TEXT(AE435,"0.#"),1)=".",FALSE,TRUE)</formula>
    </cfRule>
    <cfRule type="expression" dxfId="1830" priority="13092">
      <formula>IF(RIGHT(TEXT(AE435,"0.#"),1)=".",TRUE,FALSE)</formula>
    </cfRule>
  </conditionalFormatting>
  <conditionalFormatting sqref="AM433">
    <cfRule type="expression" dxfId="1829" priority="13083">
      <formula>IF(RIGHT(TEXT(AM433,"0.#"),1)=".",FALSE,TRUE)</formula>
    </cfRule>
    <cfRule type="expression" dxfId="1828" priority="13084">
      <formula>IF(RIGHT(TEXT(AM433,"0.#"),1)=".",TRUE,FALSE)</formula>
    </cfRule>
  </conditionalFormatting>
  <conditionalFormatting sqref="AM434">
    <cfRule type="expression" dxfId="1827" priority="13081">
      <formula>IF(RIGHT(TEXT(AM434,"0.#"),1)=".",FALSE,TRUE)</formula>
    </cfRule>
    <cfRule type="expression" dxfId="1826" priority="13082">
      <formula>IF(RIGHT(TEXT(AM434,"0.#"),1)=".",TRUE,FALSE)</formula>
    </cfRule>
  </conditionalFormatting>
  <conditionalFormatting sqref="AU433">
    <cfRule type="expression" dxfId="1825" priority="13071">
      <formula>IF(RIGHT(TEXT(AU433,"0.#"),1)=".",FALSE,TRUE)</formula>
    </cfRule>
    <cfRule type="expression" dxfId="1824" priority="13072">
      <formula>IF(RIGHT(TEXT(AU433,"0.#"),1)=".",TRUE,FALSE)</formula>
    </cfRule>
  </conditionalFormatting>
  <conditionalFormatting sqref="AU434">
    <cfRule type="expression" dxfId="1823" priority="13069">
      <formula>IF(RIGHT(TEXT(AU434,"0.#"),1)=".",FALSE,TRUE)</formula>
    </cfRule>
    <cfRule type="expression" dxfId="1822" priority="13070">
      <formula>IF(RIGHT(TEXT(AU434,"0.#"),1)=".",TRUE,FALSE)</formula>
    </cfRule>
  </conditionalFormatting>
  <conditionalFormatting sqref="AU435">
    <cfRule type="expression" dxfId="1821" priority="13067">
      <formula>IF(RIGHT(TEXT(AU435,"0.#"),1)=".",FALSE,TRUE)</formula>
    </cfRule>
    <cfRule type="expression" dxfId="1820" priority="13068">
      <formula>IF(RIGHT(TEXT(AU435,"0.#"),1)=".",TRUE,FALSE)</formula>
    </cfRule>
  </conditionalFormatting>
  <conditionalFormatting sqref="AI435">
    <cfRule type="expression" dxfId="1819" priority="13001">
      <formula>IF(RIGHT(TEXT(AI435,"0.#"),1)=".",FALSE,TRUE)</formula>
    </cfRule>
    <cfRule type="expression" dxfId="1818" priority="13002">
      <formula>IF(RIGHT(TEXT(AI435,"0.#"),1)=".",TRUE,FALSE)</formula>
    </cfRule>
  </conditionalFormatting>
  <conditionalFormatting sqref="AI433">
    <cfRule type="expression" dxfId="1817" priority="13005">
      <formula>IF(RIGHT(TEXT(AI433,"0.#"),1)=".",FALSE,TRUE)</formula>
    </cfRule>
    <cfRule type="expression" dxfId="1816" priority="13006">
      <formula>IF(RIGHT(TEXT(AI433,"0.#"),1)=".",TRUE,FALSE)</formula>
    </cfRule>
  </conditionalFormatting>
  <conditionalFormatting sqref="AI434">
    <cfRule type="expression" dxfId="1815" priority="13003">
      <formula>IF(RIGHT(TEXT(AI434,"0.#"),1)=".",FALSE,TRUE)</formula>
    </cfRule>
    <cfRule type="expression" dxfId="1814" priority="13004">
      <formula>IF(RIGHT(TEXT(AI434,"0.#"),1)=".",TRUE,FALSE)</formula>
    </cfRule>
  </conditionalFormatting>
  <conditionalFormatting sqref="AQ434">
    <cfRule type="expression" dxfId="1813" priority="12987">
      <formula>IF(RIGHT(TEXT(AQ434,"0.#"),1)=".",FALSE,TRUE)</formula>
    </cfRule>
    <cfRule type="expression" dxfId="1812" priority="12988">
      <formula>IF(RIGHT(TEXT(AQ434,"0.#"),1)=".",TRUE,FALSE)</formula>
    </cfRule>
  </conditionalFormatting>
  <conditionalFormatting sqref="AQ435">
    <cfRule type="expression" dxfId="1811" priority="12973">
      <formula>IF(RIGHT(TEXT(AQ435,"0.#"),1)=".",FALSE,TRUE)</formula>
    </cfRule>
    <cfRule type="expression" dxfId="1810" priority="12974">
      <formula>IF(RIGHT(TEXT(AQ435,"0.#"),1)=".",TRUE,FALSE)</formula>
    </cfRule>
  </conditionalFormatting>
  <conditionalFormatting sqref="AQ433">
    <cfRule type="expression" dxfId="1809" priority="12971">
      <formula>IF(RIGHT(TEXT(AQ433,"0.#"),1)=".",FALSE,TRUE)</formula>
    </cfRule>
    <cfRule type="expression" dxfId="1808" priority="12972">
      <formula>IF(RIGHT(TEXT(AQ433,"0.#"),1)=".",TRUE,FALSE)</formula>
    </cfRule>
  </conditionalFormatting>
  <conditionalFormatting sqref="AL839:AO866">
    <cfRule type="expression" dxfId="1807" priority="6695">
      <formula>IF(AND(AL839&gt;=0, RIGHT(TEXT(AL839,"0.#"),1)&lt;&gt;"."),TRUE,FALSE)</formula>
    </cfRule>
    <cfRule type="expression" dxfId="1806" priority="6696">
      <formula>IF(AND(AL839&gt;=0, RIGHT(TEXT(AL839,"0.#"),1)="."),TRUE,FALSE)</formula>
    </cfRule>
    <cfRule type="expression" dxfId="1805" priority="6697">
      <formula>IF(AND(AL839&lt;0, RIGHT(TEXT(AL839,"0.#"),1)&lt;&gt;"."),TRUE,FALSE)</formula>
    </cfRule>
    <cfRule type="expression" dxfId="1804" priority="6698">
      <formula>IF(AND(AL839&lt;0, RIGHT(TEXT(AL839,"0.#"),1)="."),TRUE,FALSE)</formula>
    </cfRule>
  </conditionalFormatting>
  <conditionalFormatting sqref="AQ53:AQ55">
    <cfRule type="expression" dxfId="1803" priority="4717">
      <formula>IF(RIGHT(TEXT(AQ53,"0.#"),1)=".",FALSE,TRUE)</formula>
    </cfRule>
    <cfRule type="expression" dxfId="1802" priority="4718">
      <formula>IF(RIGHT(TEXT(AQ53,"0.#"),1)=".",TRUE,FALSE)</formula>
    </cfRule>
  </conditionalFormatting>
  <conditionalFormatting sqref="AU53:AU55">
    <cfRule type="expression" dxfId="1801" priority="4715">
      <formula>IF(RIGHT(TEXT(AU53,"0.#"),1)=".",FALSE,TRUE)</formula>
    </cfRule>
    <cfRule type="expression" dxfId="1800" priority="4716">
      <formula>IF(RIGHT(TEXT(AU53,"0.#"),1)=".",TRUE,FALSE)</formula>
    </cfRule>
  </conditionalFormatting>
  <conditionalFormatting sqref="AQ60:AQ62">
    <cfRule type="expression" dxfId="1799" priority="4713">
      <formula>IF(RIGHT(TEXT(AQ60,"0.#"),1)=".",FALSE,TRUE)</formula>
    </cfRule>
    <cfRule type="expression" dxfId="1798" priority="4714">
      <formula>IF(RIGHT(TEXT(AQ60,"0.#"),1)=".",TRUE,FALSE)</formula>
    </cfRule>
  </conditionalFormatting>
  <conditionalFormatting sqref="AU60:AU62">
    <cfRule type="expression" dxfId="1797" priority="4711">
      <formula>IF(RIGHT(TEXT(AU60,"0.#"),1)=".",FALSE,TRUE)</formula>
    </cfRule>
    <cfRule type="expression" dxfId="1796" priority="4712">
      <formula>IF(RIGHT(TEXT(AU60,"0.#"),1)=".",TRUE,FALSE)</formula>
    </cfRule>
  </conditionalFormatting>
  <conditionalFormatting sqref="AQ75:AQ77">
    <cfRule type="expression" dxfId="1795" priority="4709">
      <formula>IF(RIGHT(TEXT(AQ75,"0.#"),1)=".",FALSE,TRUE)</formula>
    </cfRule>
    <cfRule type="expression" dxfId="1794" priority="4710">
      <formula>IF(RIGHT(TEXT(AQ75,"0.#"),1)=".",TRUE,FALSE)</formula>
    </cfRule>
  </conditionalFormatting>
  <conditionalFormatting sqref="AU75:AU77">
    <cfRule type="expression" dxfId="1793" priority="4707">
      <formula>IF(RIGHT(TEXT(AU75,"0.#"),1)=".",FALSE,TRUE)</formula>
    </cfRule>
    <cfRule type="expression" dxfId="1792" priority="4708">
      <formula>IF(RIGHT(TEXT(AU75,"0.#"),1)=".",TRUE,FALSE)</formula>
    </cfRule>
  </conditionalFormatting>
  <conditionalFormatting sqref="AQ87:AQ89">
    <cfRule type="expression" dxfId="1791" priority="4705">
      <formula>IF(RIGHT(TEXT(AQ87,"0.#"),1)=".",FALSE,TRUE)</formula>
    </cfRule>
    <cfRule type="expression" dxfId="1790" priority="4706">
      <formula>IF(RIGHT(TEXT(AQ87,"0.#"),1)=".",TRUE,FALSE)</formula>
    </cfRule>
  </conditionalFormatting>
  <conditionalFormatting sqref="AU87:AU89">
    <cfRule type="expression" dxfId="1789" priority="4703">
      <formula>IF(RIGHT(TEXT(AU87,"0.#"),1)=".",FALSE,TRUE)</formula>
    </cfRule>
    <cfRule type="expression" dxfId="1788" priority="4704">
      <formula>IF(RIGHT(TEXT(AU87,"0.#"),1)=".",TRUE,FALSE)</formula>
    </cfRule>
  </conditionalFormatting>
  <conditionalFormatting sqref="AQ92:AQ94">
    <cfRule type="expression" dxfId="1787" priority="4701">
      <formula>IF(RIGHT(TEXT(AQ92,"0.#"),1)=".",FALSE,TRUE)</formula>
    </cfRule>
    <cfRule type="expression" dxfId="1786" priority="4702">
      <formula>IF(RIGHT(TEXT(AQ92,"0.#"),1)=".",TRUE,FALSE)</formula>
    </cfRule>
  </conditionalFormatting>
  <conditionalFormatting sqref="AU92:AU94">
    <cfRule type="expression" dxfId="1785" priority="4699">
      <formula>IF(RIGHT(TEXT(AU92,"0.#"),1)=".",FALSE,TRUE)</formula>
    </cfRule>
    <cfRule type="expression" dxfId="1784" priority="4700">
      <formula>IF(RIGHT(TEXT(AU92,"0.#"),1)=".",TRUE,FALSE)</formula>
    </cfRule>
  </conditionalFormatting>
  <conditionalFormatting sqref="AQ97:AQ99">
    <cfRule type="expression" dxfId="1783" priority="4697">
      <formula>IF(RIGHT(TEXT(AQ97,"0.#"),1)=".",FALSE,TRUE)</formula>
    </cfRule>
    <cfRule type="expression" dxfId="1782" priority="4698">
      <formula>IF(RIGHT(TEXT(AQ97,"0.#"),1)=".",TRUE,FALSE)</formula>
    </cfRule>
  </conditionalFormatting>
  <conditionalFormatting sqref="AU97:AU99">
    <cfRule type="expression" dxfId="1781" priority="4695">
      <formula>IF(RIGHT(TEXT(AU97,"0.#"),1)=".",FALSE,TRUE)</formula>
    </cfRule>
    <cfRule type="expression" dxfId="1780" priority="4696">
      <formula>IF(RIGHT(TEXT(AU97,"0.#"),1)=".",TRUE,FALSE)</formula>
    </cfRule>
  </conditionalFormatting>
  <conditionalFormatting sqref="AE458">
    <cfRule type="expression" dxfId="1779" priority="4389">
      <formula>IF(RIGHT(TEXT(AE458,"0.#"),1)=".",FALSE,TRUE)</formula>
    </cfRule>
    <cfRule type="expression" dxfId="1778" priority="4390">
      <formula>IF(RIGHT(TEXT(AE458,"0.#"),1)=".",TRUE,FALSE)</formula>
    </cfRule>
  </conditionalFormatting>
  <conditionalFormatting sqref="AM460">
    <cfRule type="expression" dxfId="1777" priority="4379">
      <formula>IF(RIGHT(TEXT(AM460,"0.#"),1)=".",FALSE,TRUE)</formula>
    </cfRule>
    <cfRule type="expression" dxfId="1776" priority="4380">
      <formula>IF(RIGHT(TEXT(AM460,"0.#"),1)=".",TRUE,FALSE)</formula>
    </cfRule>
  </conditionalFormatting>
  <conditionalFormatting sqref="AE459">
    <cfRule type="expression" dxfId="1775" priority="4387">
      <formula>IF(RIGHT(TEXT(AE459,"0.#"),1)=".",FALSE,TRUE)</formula>
    </cfRule>
    <cfRule type="expression" dxfId="1774" priority="4388">
      <formula>IF(RIGHT(TEXT(AE459,"0.#"),1)=".",TRUE,FALSE)</formula>
    </cfRule>
  </conditionalFormatting>
  <conditionalFormatting sqref="AE460">
    <cfRule type="expression" dxfId="1773" priority="4385">
      <formula>IF(RIGHT(TEXT(AE460,"0.#"),1)=".",FALSE,TRUE)</formula>
    </cfRule>
    <cfRule type="expression" dxfId="1772" priority="4386">
      <formula>IF(RIGHT(TEXT(AE460,"0.#"),1)=".",TRUE,FALSE)</formula>
    </cfRule>
  </conditionalFormatting>
  <conditionalFormatting sqref="AM458">
    <cfRule type="expression" dxfId="1771" priority="4383">
      <formula>IF(RIGHT(TEXT(AM458,"0.#"),1)=".",FALSE,TRUE)</formula>
    </cfRule>
    <cfRule type="expression" dxfId="1770" priority="4384">
      <formula>IF(RIGHT(TEXT(AM458,"0.#"),1)=".",TRUE,FALSE)</formula>
    </cfRule>
  </conditionalFormatting>
  <conditionalFormatting sqref="AM459">
    <cfRule type="expression" dxfId="1769" priority="4381">
      <formula>IF(RIGHT(TEXT(AM459,"0.#"),1)=".",FALSE,TRUE)</formula>
    </cfRule>
    <cfRule type="expression" dxfId="1768" priority="4382">
      <formula>IF(RIGHT(TEXT(AM459,"0.#"),1)=".",TRUE,FALSE)</formula>
    </cfRule>
  </conditionalFormatting>
  <conditionalFormatting sqref="AU458">
    <cfRule type="expression" dxfId="1767" priority="4377">
      <formula>IF(RIGHT(TEXT(AU458,"0.#"),1)=".",FALSE,TRUE)</formula>
    </cfRule>
    <cfRule type="expression" dxfId="1766" priority="4378">
      <formula>IF(RIGHT(TEXT(AU458,"0.#"),1)=".",TRUE,FALSE)</formula>
    </cfRule>
  </conditionalFormatting>
  <conditionalFormatting sqref="AU459">
    <cfRule type="expression" dxfId="1765" priority="4375">
      <formula>IF(RIGHT(TEXT(AU459,"0.#"),1)=".",FALSE,TRUE)</formula>
    </cfRule>
    <cfRule type="expression" dxfId="1764" priority="4376">
      <formula>IF(RIGHT(TEXT(AU459,"0.#"),1)=".",TRUE,FALSE)</formula>
    </cfRule>
  </conditionalFormatting>
  <conditionalFormatting sqref="AU460">
    <cfRule type="expression" dxfId="1763" priority="4373">
      <formula>IF(RIGHT(TEXT(AU460,"0.#"),1)=".",FALSE,TRUE)</formula>
    </cfRule>
    <cfRule type="expression" dxfId="1762" priority="4374">
      <formula>IF(RIGHT(TEXT(AU460,"0.#"),1)=".",TRUE,FALSE)</formula>
    </cfRule>
  </conditionalFormatting>
  <conditionalFormatting sqref="AI460">
    <cfRule type="expression" dxfId="1761" priority="4367">
      <formula>IF(RIGHT(TEXT(AI460,"0.#"),1)=".",FALSE,TRUE)</formula>
    </cfRule>
    <cfRule type="expression" dxfId="1760" priority="4368">
      <formula>IF(RIGHT(TEXT(AI460,"0.#"),1)=".",TRUE,FALSE)</formula>
    </cfRule>
  </conditionalFormatting>
  <conditionalFormatting sqref="AI458">
    <cfRule type="expression" dxfId="1759" priority="4371">
      <formula>IF(RIGHT(TEXT(AI458,"0.#"),1)=".",FALSE,TRUE)</formula>
    </cfRule>
    <cfRule type="expression" dxfId="1758" priority="4372">
      <formula>IF(RIGHT(TEXT(AI458,"0.#"),1)=".",TRUE,FALSE)</formula>
    </cfRule>
  </conditionalFormatting>
  <conditionalFormatting sqref="AI459">
    <cfRule type="expression" dxfId="1757" priority="4369">
      <formula>IF(RIGHT(TEXT(AI459,"0.#"),1)=".",FALSE,TRUE)</formula>
    </cfRule>
    <cfRule type="expression" dxfId="1756" priority="4370">
      <formula>IF(RIGHT(TEXT(AI459,"0.#"),1)=".",TRUE,FALSE)</formula>
    </cfRule>
  </conditionalFormatting>
  <conditionalFormatting sqref="AQ459">
    <cfRule type="expression" dxfId="1755" priority="4365">
      <formula>IF(RIGHT(TEXT(AQ459,"0.#"),1)=".",FALSE,TRUE)</formula>
    </cfRule>
    <cfRule type="expression" dxfId="1754" priority="4366">
      <formula>IF(RIGHT(TEXT(AQ459,"0.#"),1)=".",TRUE,FALSE)</formula>
    </cfRule>
  </conditionalFormatting>
  <conditionalFormatting sqref="AQ460">
    <cfRule type="expression" dxfId="1753" priority="4363">
      <formula>IF(RIGHT(TEXT(AQ460,"0.#"),1)=".",FALSE,TRUE)</formula>
    </cfRule>
    <cfRule type="expression" dxfId="1752" priority="4364">
      <formula>IF(RIGHT(TEXT(AQ460,"0.#"),1)=".",TRUE,FALSE)</formula>
    </cfRule>
  </conditionalFormatting>
  <conditionalFormatting sqref="AQ458">
    <cfRule type="expression" dxfId="1751" priority="4361">
      <formula>IF(RIGHT(TEXT(AQ458,"0.#"),1)=".",FALSE,TRUE)</formula>
    </cfRule>
    <cfRule type="expression" dxfId="1750" priority="4362">
      <formula>IF(RIGHT(TEXT(AQ458,"0.#"),1)=".",TRUE,FALSE)</formula>
    </cfRule>
  </conditionalFormatting>
  <conditionalFormatting sqref="AE120 AM120">
    <cfRule type="expression" dxfId="1749" priority="3039">
      <formula>IF(RIGHT(TEXT(AE120,"0.#"),1)=".",FALSE,TRUE)</formula>
    </cfRule>
    <cfRule type="expression" dxfId="1748" priority="3040">
      <formula>IF(RIGHT(TEXT(AE120,"0.#"),1)=".",TRUE,FALSE)</formula>
    </cfRule>
  </conditionalFormatting>
  <conditionalFormatting sqref="AI126">
    <cfRule type="expression" dxfId="1747" priority="3029">
      <formula>IF(RIGHT(TEXT(AI126,"0.#"),1)=".",FALSE,TRUE)</formula>
    </cfRule>
    <cfRule type="expression" dxfId="1746" priority="3030">
      <formula>IF(RIGHT(TEXT(AI126,"0.#"),1)=".",TRUE,FALSE)</formula>
    </cfRule>
  </conditionalFormatting>
  <conditionalFormatting sqref="AI120">
    <cfRule type="expression" dxfId="1745" priority="3037">
      <formula>IF(RIGHT(TEXT(AI120,"0.#"),1)=".",FALSE,TRUE)</formula>
    </cfRule>
    <cfRule type="expression" dxfId="1744" priority="3038">
      <formula>IF(RIGHT(TEXT(AI120,"0.#"),1)=".",TRUE,FALSE)</formula>
    </cfRule>
  </conditionalFormatting>
  <conditionalFormatting sqref="AE123 AM123">
    <cfRule type="expression" dxfId="1743" priority="3035">
      <formula>IF(RIGHT(TEXT(AE123,"0.#"),1)=".",FALSE,TRUE)</formula>
    </cfRule>
    <cfRule type="expression" dxfId="1742" priority="3036">
      <formula>IF(RIGHT(TEXT(AE123,"0.#"),1)=".",TRUE,FALSE)</formula>
    </cfRule>
  </conditionalFormatting>
  <conditionalFormatting sqref="AI123">
    <cfRule type="expression" dxfId="1741" priority="3033">
      <formula>IF(RIGHT(TEXT(AI123,"0.#"),1)=".",FALSE,TRUE)</formula>
    </cfRule>
    <cfRule type="expression" dxfId="1740" priority="3034">
      <formula>IF(RIGHT(TEXT(AI123,"0.#"),1)=".",TRUE,FALSE)</formula>
    </cfRule>
  </conditionalFormatting>
  <conditionalFormatting sqref="AE126 AM126">
    <cfRule type="expression" dxfId="1739" priority="3031">
      <formula>IF(RIGHT(TEXT(AE126,"0.#"),1)=".",FALSE,TRUE)</formula>
    </cfRule>
    <cfRule type="expression" dxfId="1738" priority="3032">
      <formula>IF(RIGHT(TEXT(AE126,"0.#"),1)=".",TRUE,FALSE)</formula>
    </cfRule>
  </conditionalFormatting>
  <conditionalFormatting sqref="AE129 AM129">
    <cfRule type="expression" dxfId="1737" priority="3027">
      <formula>IF(RIGHT(TEXT(AE129,"0.#"),1)=".",FALSE,TRUE)</formula>
    </cfRule>
    <cfRule type="expression" dxfId="1736" priority="3028">
      <formula>IF(RIGHT(TEXT(AE129,"0.#"),1)=".",TRUE,FALSE)</formula>
    </cfRule>
  </conditionalFormatting>
  <conditionalFormatting sqref="AI129">
    <cfRule type="expression" dxfId="1735" priority="3025">
      <formula>IF(RIGHT(TEXT(AI129,"0.#"),1)=".",FALSE,TRUE)</formula>
    </cfRule>
    <cfRule type="expression" dxfId="1734" priority="3026">
      <formula>IF(RIGHT(TEXT(AI129,"0.#"),1)=".",TRUE,FALSE)</formula>
    </cfRule>
  </conditionalFormatting>
  <conditionalFormatting sqref="Y839:Y866">
    <cfRule type="expression" dxfId="1733" priority="3023">
      <formula>IF(RIGHT(TEXT(Y839,"0.#"),1)=".",FALSE,TRUE)</formula>
    </cfRule>
    <cfRule type="expression" dxfId="1732" priority="3024">
      <formula>IF(RIGHT(TEXT(Y839,"0.#"),1)=".",TRUE,FALSE)</formula>
    </cfRule>
  </conditionalFormatting>
  <conditionalFormatting sqref="AU518">
    <cfRule type="expression" dxfId="1731" priority="1533">
      <formula>IF(RIGHT(TEXT(AU518,"0.#"),1)=".",FALSE,TRUE)</formula>
    </cfRule>
    <cfRule type="expression" dxfId="1730" priority="1534">
      <formula>IF(RIGHT(TEXT(AU518,"0.#"),1)=".",TRUE,FALSE)</formula>
    </cfRule>
  </conditionalFormatting>
  <conditionalFormatting sqref="AQ551">
    <cfRule type="expression" dxfId="1729" priority="1309">
      <formula>IF(RIGHT(TEXT(AQ551,"0.#"),1)=".",FALSE,TRUE)</formula>
    </cfRule>
    <cfRule type="expression" dxfId="1728" priority="1310">
      <formula>IF(RIGHT(TEXT(AQ551,"0.#"),1)=".",TRUE,FALSE)</formula>
    </cfRule>
  </conditionalFormatting>
  <conditionalFormatting sqref="AE556">
    <cfRule type="expression" dxfId="1727" priority="1307">
      <formula>IF(RIGHT(TEXT(AE556,"0.#"),1)=".",FALSE,TRUE)</formula>
    </cfRule>
    <cfRule type="expression" dxfId="1726" priority="1308">
      <formula>IF(RIGHT(TEXT(AE556,"0.#"),1)=".",TRUE,FALSE)</formula>
    </cfRule>
  </conditionalFormatting>
  <conditionalFormatting sqref="AE557">
    <cfRule type="expression" dxfId="1725" priority="1305">
      <formula>IF(RIGHT(TEXT(AE557,"0.#"),1)=".",FALSE,TRUE)</formula>
    </cfRule>
    <cfRule type="expression" dxfId="1724" priority="1306">
      <formula>IF(RIGHT(TEXT(AE557,"0.#"),1)=".",TRUE,FALSE)</formula>
    </cfRule>
  </conditionalFormatting>
  <conditionalFormatting sqref="AE558">
    <cfRule type="expression" dxfId="1723" priority="1303">
      <formula>IF(RIGHT(TEXT(AE558,"0.#"),1)=".",FALSE,TRUE)</formula>
    </cfRule>
    <cfRule type="expression" dxfId="1722" priority="1304">
      <formula>IF(RIGHT(TEXT(AE558,"0.#"),1)=".",TRUE,FALSE)</formula>
    </cfRule>
  </conditionalFormatting>
  <conditionalFormatting sqref="AU556">
    <cfRule type="expression" dxfId="1721" priority="1295">
      <formula>IF(RIGHT(TEXT(AU556,"0.#"),1)=".",FALSE,TRUE)</formula>
    </cfRule>
    <cfRule type="expression" dxfId="1720" priority="1296">
      <formula>IF(RIGHT(TEXT(AU556,"0.#"),1)=".",TRUE,FALSE)</formula>
    </cfRule>
  </conditionalFormatting>
  <conditionalFormatting sqref="AU557">
    <cfRule type="expression" dxfId="1719" priority="1293">
      <formula>IF(RIGHT(TEXT(AU557,"0.#"),1)=".",FALSE,TRUE)</formula>
    </cfRule>
    <cfRule type="expression" dxfId="1718" priority="1294">
      <formula>IF(RIGHT(TEXT(AU557,"0.#"),1)=".",TRUE,FALSE)</formula>
    </cfRule>
  </conditionalFormatting>
  <conditionalFormatting sqref="AU558">
    <cfRule type="expression" dxfId="1717" priority="1291">
      <formula>IF(RIGHT(TEXT(AU558,"0.#"),1)=".",FALSE,TRUE)</formula>
    </cfRule>
    <cfRule type="expression" dxfId="1716" priority="1292">
      <formula>IF(RIGHT(TEXT(AU558,"0.#"),1)=".",TRUE,FALSE)</formula>
    </cfRule>
  </conditionalFormatting>
  <conditionalFormatting sqref="AQ557">
    <cfRule type="expression" dxfId="1715" priority="1283">
      <formula>IF(RIGHT(TEXT(AQ557,"0.#"),1)=".",FALSE,TRUE)</formula>
    </cfRule>
    <cfRule type="expression" dxfId="1714" priority="1284">
      <formula>IF(RIGHT(TEXT(AQ557,"0.#"),1)=".",TRUE,FALSE)</formula>
    </cfRule>
  </conditionalFormatting>
  <conditionalFormatting sqref="AQ558">
    <cfRule type="expression" dxfId="1713" priority="1281">
      <formula>IF(RIGHT(TEXT(AQ558,"0.#"),1)=".",FALSE,TRUE)</formula>
    </cfRule>
    <cfRule type="expression" dxfId="1712" priority="1282">
      <formula>IF(RIGHT(TEXT(AQ558,"0.#"),1)=".",TRUE,FALSE)</formula>
    </cfRule>
  </conditionalFormatting>
  <conditionalFormatting sqref="AQ556">
    <cfRule type="expression" dxfId="1711" priority="1279">
      <formula>IF(RIGHT(TEXT(AQ556,"0.#"),1)=".",FALSE,TRUE)</formula>
    </cfRule>
    <cfRule type="expression" dxfId="1710" priority="1280">
      <formula>IF(RIGHT(TEXT(AQ556,"0.#"),1)=".",TRUE,FALSE)</formula>
    </cfRule>
  </conditionalFormatting>
  <conditionalFormatting sqref="AE561">
    <cfRule type="expression" dxfId="1709" priority="1277">
      <formula>IF(RIGHT(TEXT(AE561,"0.#"),1)=".",FALSE,TRUE)</formula>
    </cfRule>
    <cfRule type="expression" dxfId="1708" priority="1278">
      <formula>IF(RIGHT(TEXT(AE561,"0.#"),1)=".",TRUE,FALSE)</formula>
    </cfRule>
  </conditionalFormatting>
  <conditionalFormatting sqref="AE562">
    <cfRule type="expression" dxfId="1707" priority="1275">
      <formula>IF(RIGHT(TEXT(AE562,"0.#"),1)=".",FALSE,TRUE)</formula>
    </cfRule>
    <cfRule type="expression" dxfId="1706" priority="1276">
      <formula>IF(RIGHT(TEXT(AE562,"0.#"),1)=".",TRUE,FALSE)</formula>
    </cfRule>
  </conditionalFormatting>
  <conditionalFormatting sqref="AE563">
    <cfRule type="expression" dxfId="1705" priority="1273">
      <formula>IF(RIGHT(TEXT(AE563,"0.#"),1)=".",FALSE,TRUE)</formula>
    </cfRule>
    <cfRule type="expression" dxfId="1704" priority="1274">
      <formula>IF(RIGHT(TEXT(AE563,"0.#"),1)=".",TRUE,FALSE)</formula>
    </cfRule>
  </conditionalFormatting>
  <conditionalFormatting sqref="AL1102:AO1131">
    <cfRule type="expression" dxfId="1703" priority="2929">
      <formula>IF(AND(AL1102&gt;=0, RIGHT(TEXT(AL1102,"0.#"),1)&lt;&gt;"."),TRUE,FALSE)</formula>
    </cfRule>
    <cfRule type="expression" dxfId="1702" priority="2930">
      <formula>IF(AND(AL1102&gt;=0, RIGHT(TEXT(AL1102,"0.#"),1)="."),TRUE,FALSE)</formula>
    </cfRule>
    <cfRule type="expression" dxfId="1701" priority="2931">
      <formula>IF(AND(AL1102&lt;0, RIGHT(TEXT(AL1102,"0.#"),1)&lt;&gt;"."),TRUE,FALSE)</formula>
    </cfRule>
    <cfRule type="expression" dxfId="1700" priority="2932">
      <formula>IF(AND(AL1102&lt;0, RIGHT(TEXT(AL1102,"0.#"),1)="."),TRUE,FALSE)</formula>
    </cfRule>
  </conditionalFormatting>
  <conditionalFormatting sqref="Y1102:Y1131">
    <cfRule type="expression" dxfId="1699" priority="2927">
      <formula>IF(RIGHT(TEXT(Y1102,"0.#"),1)=".",FALSE,TRUE)</formula>
    </cfRule>
    <cfRule type="expression" dxfId="1698" priority="2928">
      <formula>IF(RIGHT(TEXT(Y1102,"0.#"),1)=".",TRUE,FALSE)</formula>
    </cfRule>
  </conditionalFormatting>
  <conditionalFormatting sqref="AQ553">
    <cfRule type="expression" dxfId="1697" priority="1311">
      <formula>IF(RIGHT(TEXT(AQ553,"0.#"),1)=".",FALSE,TRUE)</formula>
    </cfRule>
    <cfRule type="expression" dxfId="1696" priority="1312">
      <formula>IF(RIGHT(TEXT(AQ553,"0.#"),1)=".",TRUE,FALSE)</formula>
    </cfRule>
  </conditionalFormatting>
  <conditionalFormatting sqref="AU552">
    <cfRule type="expression" dxfId="1695" priority="1323">
      <formula>IF(RIGHT(TEXT(AU552,"0.#"),1)=".",FALSE,TRUE)</formula>
    </cfRule>
    <cfRule type="expression" dxfId="1694" priority="1324">
      <formula>IF(RIGHT(TEXT(AU552,"0.#"),1)=".",TRUE,FALSE)</formula>
    </cfRule>
  </conditionalFormatting>
  <conditionalFormatting sqref="AE552">
    <cfRule type="expression" dxfId="1693" priority="1335">
      <formula>IF(RIGHT(TEXT(AE552,"0.#"),1)=".",FALSE,TRUE)</formula>
    </cfRule>
    <cfRule type="expression" dxfId="1692" priority="1336">
      <formula>IF(RIGHT(TEXT(AE552,"0.#"),1)=".",TRUE,FALSE)</formula>
    </cfRule>
  </conditionalFormatting>
  <conditionalFormatting sqref="AQ548">
    <cfRule type="expression" dxfId="1691" priority="1341">
      <formula>IF(RIGHT(TEXT(AQ548,"0.#"),1)=".",FALSE,TRUE)</formula>
    </cfRule>
    <cfRule type="expression" dxfId="1690" priority="1342">
      <formula>IF(RIGHT(TEXT(AQ548,"0.#"),1)=".",TRUE,FALSE)</formula>
    </cfRule>
  </conditionalFormatting>
  <conditionalFormatting sqref="AL837:AO838">
    <cfRule type="expression" dxfId="1689" priority="2881">
      <formula>IF(AND(AL837&gt;=0, RIGHT(TEXT(AL837,"0.#"),1)&lt;&gt;"."),TRUE,FALSE)</formula>
    </cfRule>
    <cfRule type="expression" dxfId="1688" priority="2882">
      <formula>IF(AND(AL837&gt;=0, RIGHT(TEXT(AL837,"0.#"),1)="."),TRUE,FALSE)</formula>
    </cfRule>
    <cfRule type="expression" dxfId="1687" priority="2883">
      <formula>IF(AND(AL837&lt;0, RIGHT(TEXT(AL837,"0.#"),1)&lt;&gt;"."),TRUE,FALSE)</formula>
    </cfRule>
    <cfRule type="expression" dxfId="1686" priority="2884">
      <formula>IF(AND(AL837&lt;0, RIGHT(TEXT(AL837,"0.#"),1)="."),TRUE,FALSE)</formula>
    </cfRule>
  </conditionalFormatting>
  <conditionalFormatting sqref="Y837:Y838">
    <cfRule type="expression" dxfId="1685" priority="2879">
      <formula>IF(RIGHT(TEXT(Y837,"0.#"),1)=".",FALSE,TRUE)</formula>
    </cfRule>
    <cfRule type="expression" dxfId="1684" priority="2880">
      <formula>IF(RIGHT(TEXT(Y837,"0.#"),1)=".",TRUE,FALSE)</formula>
    </cfRule>
  </conditionalFormatting>
  <conditionalFormatting sqref="AE492">
    <cfRule type="expression" dxfId="1683" priority="1667">
      <formula>IF(RIGHT(TEXT(AE492,"0.#"),1)=".",FALSE,TRUE)</formula>
    </cfRule>
    <cfRule type="expression" dxfId="1682" priority="1668">
      <formula>IF(RIGHT(TEXT(AE492,"0.#"),1)=".",TRUE,FALSE)</formula>
    </cfRule>
  </conditionalFormatting>
  <conditionalFormatting sqref="AE493">
    <cfRule type="expression" dxfId="1681" priority="1665">
      <formula>IF(RIGHT(TEXT(AE493,"0.#"),1)=".",FALSE,TRUE)</formula>
    </cfRule>
    <cfRule type="expression" dxfId="1680" priority="1666">
      <formula>IF(RIGHT(TEXT(AE493,"0.#"),1)=".",TRUE,FALSE)</formula>
    </cfRule>
  </conditionalFormatting>
  <conditionalFormatting sqref="AE494">
    <cfRule type="expression" dxfId="1679" priority="1663">
      <formula>IF(RIGHT(TEXT(AE494,"0.#"),1)=".",FALSE,TRUE)</formula>
    </cfRule>
    <cfRule type="expression" dxfId="1678" priority="1664">
      <formula>IF(RIGHT(TEXT(AE494,"0.#"),1)=".",TRUE,FALSE)</formula>
    </cfRule>
  </conditionalFormatting>
  <conditionalFormatting sqref="AQ493">
    <cfRule type="expression" dxfId="1677" priority="1643">
      <formula>IF(RIGHT(TEXT(AQ493,"0.#"),1)=".",FALSE,TRUE)</formula>
    </cfRule>
    <cfRule type="expression" dxfId="1676" priority="1644">
      <formula>IF(RIGHT(TEXT(AQ493,"0.#"),1)=".",TRUE,FALSE)</formula>
    </cfRule>
  </conditionalFormatting>
  <conditionalFormatting sqref="AQ494">
    <cfRule type="expression" dxfId="1675" priority="1641">
      <formula>IF(RIGHT(TEXT(AQ494,"0.#"),1)=".",FALSE,TRUE)</formula>
    </cfRule>
    <cfRule type="expression" dxfId="1674" priority="1642">
      <formula>IF(RIGHT(TEXT(AQ494,"0.#"),1)=".",TRUE,FALSE)</formula>
    </cfRule>
  </conditionalFormatting>
  <conditionalFormatting sqref="AQ492">
    <cfRule type="expression" dxfId="1673" priority="1639">
      <formula>IF(RIGHT(TEXT(AQ492,"0.#"),1)=".",FALSE,TRUE)</formula>
    </cfRule>
    <cfRule type="expression" dxfId="1672" priority="1640">
      <formula>IF(RIGHT(TEXT(AQ492,"0.#"),1)=".",TRUE,FALSE)</formula>
    </cfRule>
  </conditionalFormatting>
  <conditionalFormatting sqref="AU494">
    <cfRule type="expression" dxfId="1671" priority="1651">
      <formula>IF(RIGHT(TEXT(AU494,"0.#"),1)=".",FALSE,TRUE)</formula>
    </cfRule>
    <cfRule type="expression" dxfId="1670" priority="1652">
      <formula>IF(RIGHT(TEXT(AU494,"0.#"),1)=".",TRUE,FALSE)</formula>
    </cfRule>
  </conditionalFormatting>
  <conditionalFormatting sqref="AU492">
    <cfRule type="expression" dxfId="1669" priority="1655">
      <formula>IF(RIGHT(TEXT(AU492,"0.#"),1)=".",FALSE,TRUE)</formula>
    </cfRule>
    <cfRule type="expression" dxfId="1668" priority="1656">
      <formula>IF(RIGHT(TEXT(AU492,"0.#"),1)=".",TRUE,FALSE)</formula>
    </cfRule>
  </conditionalFormatting>
  <conditionalFormatting sqref="AU493">
    <cfRule type="expression" dxfId="1667" priority="1653">
      <formula>IF(RIGHT(TEXT(AU493,"0.#"),1)=".",FALSE,TRUE)</formula>
    </cfRule>
    <cfRule type="expression" dxfId="1666" priority="1654">
      <formula>IF(RIGHT(TEXT(AU493,"0.#"),1)=".",TRUE,FALSE)</formula>
    </cfRule>
  </conditionalFormatting>
  <conditionalFormatting sqref="AU583">
    <cfRule type="expression" dxfId="1665" priority="1171">
      <formula>IF(RIGHT(TEXT(AU583,"0.#"),1)=".",FALSE,TRUE)</formula>
    </cfRule>
    <cfRule type="expression" dxfId="1664" priority="1172">
      <formula>IF(RIGHT(TEXT(AU583,"0.#"),1)=".",TRUE,FALSE)</formula>
    </cfRule>
  </conditionalFormatting>
  <conditionalFormatting sqref="AU582">
    <cfRule type="expression" dxfId="1663" priority="1173">
      <formula>IF(RIGHT(TEXT(AU582,"0.#"),1)=".",FALSE,TRUE)</formula>
    </cfRule>
    <cfRule type="expression" dxfId="1662" priority="1174">
      <formula>IF(RIGHT(TEXT(AU582,"0.#"),1)=".",TRUE,FALSE)</formula>
    </cfRule>
  </conditionalFormatting>
  <conditionalFormatting sqref="AE499">
    <cfRule type="expression" dxfId="1661" priority="1633">
      <formula>IF(RIGHT(TEXT(AE499,"0.#"),1)=".",FALSE,TRUE)</formula>
    </cfRule>
    <cfRule type="expression" dxfId="1660" priority="1634">
      <formula>IF(RIGHT(TEXT(AE499,"0.#"),1)=".",TRUE,FALSE)</formula>
    </cfRule>
  </conditionalFormatting>
  <conditionalFormatting sqref="AE497">
    <cfRule type="expression" dxfId="1659" priority="1637">
      <formula>IF(RIGHT(TEXT(AE497,"0.#"),1)=".",FALSE,TRUE)</formula>
    </cfRule>
    <cfRule type="expression" dxfId="1658" priority="1638">
      <formula>IF(RIGHT(TEXT(AE497,"0.#"),1)=".",TRUE,FALSE)</formula>
    </cfRule>
  </conditionalFormatting>
  <conditionalFormatting sqref="AE498">
    <cfRule type="expression" dxfId="1657" priority="1635">
      <formula>IF(RIGHT(TEXT(AE498,"0.#"),1)=".",FALSE,TRUE)</formula>
    </cfRule>
    <cfRule type="expression" dxfId="1656" priority="1636">
      <formula>IF(RIGHT(TEXT(AE498,"0.#"),1)=".",TRUE,FALSE)</formula>
    </cfRule>
  </conditionalFormatting>
  <conditionalFormatting sqref="AU499">
    <cfRule type="expression" dxfId="1655" priority="1621">
      <formula>IF(RIGHT(TEXT(AU499,"0.#"),1)=".",FALSE,TRUE)</formula>
    </cfRule>
    <cfRule type="expression" dxfId="1654" priority="1622">
      <formula>IF(RIGHT(TEXT(AU499,"0.#"),1)=".",TRUE,FALSE)</formula>
    </cfRule>
  </conditionalFormatting>
  <conditionalFormatting sqref="AU497">
    <cfRule type="expression" dxfId="1653" priority="1625">
      <formula>IF(RIGHT(TEXT(AU497,"0.#"),1)=".",FALSE,TRUE)</formula>
    </cfRule>
    <cfRule type="expression" dxfId="1652" priority="1626">
      <formula>IF(RIGHT(TEXT(AU497,"0.#"),1)=".",TRUE,FALSE)</formula>
    </cfRule>
  </conditionalFormatting>
  <conditionalFormatting sqref="AU498">
    <cfRule type="expression" dxfId="1651" priority="1623">
      <formula>IF(RIGHT(TEXT(AU498,"0.#"),1)=".",FALSE,TRUE)</formula>
    </cfRule>
    <cfRule type="expression" dxfId="1650" priority="1624">
      <formula>IF(RIGHT(TEXT(AU498,"0.#"),1)=".",TRUE,FALSE)</formula>
    </cfRule>
  </conditionalFormatting>
  <conditionalFormatting sqref="AQ497">
    <cfRule type="expression" dxfId="1649" priority="1609">
      <formula>IF(RIGHT(TEXT(AQ497,"0.#"),1)=".",FALSE,TRUE)</formula>
    </cfRule>
    <cfRule type="expression" dxfId="1648" priority="1610">
      <formula>IF(RIGHT(TEXT(AQ497,"0.#"),1)=".",TRUE,FALSE)</formula>
    </cfRule>
  </conditionalFormatting>
  <conditionalFormatting sqref="AQ498">
    <cfRule type="expression" dxfId="1647" priority="1613">
      <formula>IF(RIGHT(TEXT(AQ498,"0.#"),1)=".",FALSE,TRUE)</formula>
    </cfRule>
    <cfRule type="expression" dxfId="1646" priority="1614">
      <formula>IF(RIGHT(TEXT(AQ498,"0.#"),1)=".",TRUE,FALSE)</formula>
    </cfRule>
  </conditionalFormatting>
  <conditionalFormatting sqref="AQ499">
    <cfRule type="expression" dxfId="1645" priority="1611">
      <formula>IF(RIGHT(TEXT(AQ499,"0.#"),1)=".",FALSE,TRUE)</formula>
    </cfRule>
    <cfRule type="expression" dxfId="1644" priority="1612">
      <formula>IF(RIGHT(TEXT(AQ499,"0.#"),1)=".",TRUE,FALSE)</formula>
    </cfRule>
  </conditionalFormatting>
  <conditionalFormatting sqref="AE504">
    <cfRule type="expression" dxfId="1643" priority="1603">
      <formula>IF(RIGHT(TEXT(AE504,"0.#"),1)=".",FALSE,TRUE)</formula>
    </cfRule>
    <cfRule type="expression" dxfId="1642" priority="1604">
      <formula>IF(RIGHT(TEXT(AE504,"0.#"),1)=".",TRUE,FALSE)</formula>
    </cfRule>
  </conditionalFormatting>
  <conditionalFormatting sqref="AE502">
    <cfRule type="expression" dxfId="1641" priority="1607">
      <formula>IF(RIGHT(TEXT(AE502,"0.#"),1)=".",FALSE,TRUE)</formula>
    </cfRule>
    <cfRule type="expression" dxfId="1640" priority="1608">
      <formula>IF(RIGHT(TEXT(AE502,"0.#"),1)=".",TRUE,FALSE)</formula>
    </cfRule>
  </conditionalFormatting>
  <conditionalFormatting sqref="AE503">
    <cfRule type="expression" dxfId="1639" priority="1605">
      <formula>IF(RIGHT(TEXT(AE503,"0.#"),1)=".",FALSE,TRUE)</formula>
    </cfRule>
    <cfRule type="expression" dxfId="1638" priority="1606">
      <formula>IF(RIGHT(TEXT(AE503,"0.#"),1)=".",TRUE,FALSE)</formula>
    </cfRule>
  </conditionalFormatting>
  <conditionalFormatting sqref="AU504">
    <cfRule type="expression" dxfId="1637" priority="1591">
      <formula>IF(RIGHT(TEXT(AU504,"0.#"),1)=".",FALSE,TRUE)</formula>
    </cfRule>
    <cfRule type="expression" dxfId="1636" priority="1592">
      <formula>IF(RIGHT(TEXT(AU504,"0.#"),1)=".",TRUE,FALSE)</formula>
    </cfRule>
  </conditionalFormatting>
  <conditionalFormatting sqref="AU502">
    <cfRule type="expression" dxfId="1635" priority="1595">
      <formula>IF(RIGHT(TEXT(AU502,"0.#"),1)=".",FALSE,TRUE)</formula>
    </cfRule>
    <cfRule type="expression" dxfId="1634" priority="1596">
      <formula>IF(RIGHT(TEXT(AU502,"0.#"),1)=".",TRUE,FALSE)</formula>
    </cfRule>
  </conditionalFormatting>
  <conditionalFormatting sqref="AU503">
    <cfRule type="expression" dxfId="1633" priority="1593">
      <formula>IF(RIGHT(TEXT(AU503,"0.#"),1)=".",FALSE,TRUE)</formula>
    </cfRule>
    <cfRule type="expression" dxfId="1632" priority="1594">
      <formula>IF(RIGHT(TEXT(AU503,"0.#"),1)=".",TRUE,FALSE)</formula>
    </cfRule>
  </conditionalFormatting>
  <conditionalFormatting sqref="AQ502">
    <cfRule type="expression" dxfId="1631" priority="1579">
      <formula>IF(RIGHT(TEXT(AQ502,"0.#"),1)=".",FALSE,TRUE)</formula>
    </cfRule>
    <cfRule type="expression" dxfId="1630" priority="1580">
      <formula>IF(RIGHT(TEXT(AQ502,"0.#"),1)=".",TRUE,FALSE)</formula>
    </cfRule>
  </conditionalFormatting>
  <conditionalFormatting sqref="AQ503">
    <cfRule type="expression" dxfId="1629" priority="1583">
      <formula>IF(RIGHT(TEXT(AQ503,"0.#"),1)=".",FALSE,TRUE)</formula>
    </cfRule>
    <cfRule type="expression" dxfId="1628" priority="1584">
      <formula>IF(RIGHT(TEXT(AQ503,"0.#"),1)=".",TRUE,FALSE)</formula>
    </cfRule>
  </conditionalFormatting>
  <conditionalFormatting sqref="AQ504">
    <cfRule type="expression" dxfId="1627" priority="1581">
      <formula>IF(RIGHT(TEXT(AQ504,"0.#"),1)=".",FALSE,TRUE)</formula>
    </cfRule>
    <cfRule type="expression" dxfId="1626" priority="1582">
      <formula>IF(RIGHT(TEXT(AQ504,"0.#"),1)=".",TRUE,FALSE)</formula>
    </cfRule>
  </conditionalFormatting>
  <conditionalFormatting sqref="AE509">
    <cfRule type="expression" dxfId="1625" priority="1573">
      <formula>IF(RIGHT(TEXT(AE509,"0.#"),1)=".",FALSE,TRUE)</formula>
    </cfRule>
    <cfRule type="expression" dxfId="1624" priority="1574">
      <formula>IF(RIGHT(TEXT(AE509,"0.#"),1)=".",TRUE,FALSE)</formula>
    </cfRule>
  </conditionalFormatting>
  <conditionalFormatting sqref="AE507">
    <cfRule type="expression" dxfId="1623" priority="1577">
      <formula>IF(RIGHT(TEXT(AE507,"0.#"),1)=".",FALSE,TRUE)</formula>
    </cfRule>
    <cfRule type="expression" dxfId="1622" priority="1578">
      <formula>IF(RIGHT(TEXT(AE507,"0.#"),1)=".",TRUE,FALSE)</formula>
    </cfRule>
  </conditionalFormatting>
  <conditionalFormatting sqref="AE508">
    <cfRule type="expression" dxfId="1621" priority="1575">
      <formula>IF(RIGHT(TEXT(AE508,"0.#"),1)=".",FALSE,TRUE)</formula>
    </cfRule>
    <cfRule type="expression" dxfId="1620" priority="1576">
      <formula>IF(RIGHT(TEXT(AE508,"0.#"),1)=".",TRUE,FALSE)</formula>
    </cfRule>
  </conditionalFormatting>
  <conditionalFormatting sqref="AU509">
    <cfRule type="expression" dxfId="1619" priority="1561">
      <formula>IF(RIGHT(TEXT(AU509,"0.#"),1)=".",FALSE,TRUE)</formula>
    </cfRule>
    <cfRule type="expression" dxfId="1618" priority="1562">
      <formula>IF(RIGHT(TEXT(AU509,"0.#"),1)=".",TRUE,FALSE)</formula>
    </cfRule>
  </conditionalFormatting>
  <conditionalFormatting sqref="AU507">
    <cfRule type="expression" dxfId="1617" priority="1565">
      <formula>IF(RIGHT(TEXT(AU507,"0.#"),1)=".",FALSE,TRUE)</formula>
    </cfRule>
    <cfRule type="expression" dxfId="1616" priority="1566">
      <formula>IF(RIGHT(TEXT(AU507,"0.#"),1)=".",TRUE,FALSE)</formula>
    </cfRule>
  </conditionalFormatting>
  <conditionalFormatting sqref="AU508">
    <cfRule type="expression" dxfId="1615" priority="1563">
      <formula>IF(RIGHT(TEXT(AU508,"0.#"),1)=".",FALSE,TRUE)</formula>
    </cfRule>
    <cfRule type="expression" dxfId="1614" priority="1564">
      <formula>IF(RIGHT(TEXT(AU508,"0.#"),1)=".",TRUE,FALSE)</formula>
    </cfRule>
  </conditionalFormatting>
  <conditionalFormatting sqref="AQ507">
    <cfRule type="expression" dxfId="1613" priority="1549">
      <formula>IF(RIGHT(TEXT(AQ507,"0.#"),1)=".",FALSE,TRUE)</formula>
    </cfRule>
    <cfRule type="expression" dxfId="1612" priority="1550">
      <formula>IF(RIGHT(TEXT(AQ507,"0.#"),1)=".",TRUE,FALSE)</formula>
    </cfRule>
  </conditionalFormatting>
  <conditionalFormatting sqref="AQ508">
    <cfRule type="expression" dxfId="1611" priority="1553">
      <formula>IF(RIGHT(TEXT(AQ508,"0.#"),1)=".",FALSE,TRUE)</formula>
    </cfRule>
    <cfRule type="expression" dxfId="1610" priority="1554">
      <formula>IF(RIGHT(TEXT(AQ508,"0.#"),1)=".",TRUE,FALSE)</formula>
    </cfRule>
  </conditionalFormatting>
  <conditionalFormatting sqref="AQ509">
    <cfRule type="expression" dxfId="1609" priority="1551">
      <formula>IF(RIGHT(TEXT(AQ509,"0.#"),1)=".",FALSE,TRUE)</formula>
    </cfRule>
    <cfRule type="expression" dxfId="1608" priority="1552">
      <formula>IF(RIGHT(TEXT(AQ509,"0.#"),1)=".",TRUE,FALSE)</formula>
    </cfRule>
  </conditionalFormatting>
  <conditionalFormatting sqref="AE465">
    <cfRule type="expression" dxfId="1607" priority="1843">
      <formula>IF(RIGHT(TEXT(AE465,"0.#"),1)=".",FALSE,TRUE)</formula>
    </cfRule>
    <cfRule type="expression" dxfId="1606" priority="1844">
      <formula>IF(RIGHT(TEXT(AE465,"0.#"),1)=".",TRUE,FALSE)</formula>
    </cfRule>
  </conditionalFormatting>
  <conditionalFormatting sqref="AE463">
    <cfRule type="expression" dxfId="1605" priority="1847">
      <formula>IF(RIGHT(TEXT(AE463,"0.#"),1)=".",FALSE,TRUE)</formula>
    </cfRule>
    <cfRule type="expression" dxfId="1604" priority="1848">
      <formula>IF(RIGHT(TEXT(AE463,"0.#"),1)=".",TRUE,FALSE)</formula>
    </cfRule>
  </conditionalFormatting>
  <conditionalFormatting sqref="AE464">
    <cfRule type="expression" dxfId="1603" priority="1845">
      <formula>IF(RIGHT(TEXT(AE464,"0.#"),1)=".",FALSE,TRUE)</formula>
    </cfRule>
    <cfRule type="expression" dxfId="1602" priority="1846">
      <formula>IF(RIGHT(TEXT(AE464,"0.#"),1)=".",TRUE,FALSE)</formula>
    </cfRule>
  </conditionalFormatting>
  <conditionalFormatting sqref="AM465">
    <cfRule type="expression" dxfId="1601" priority="1837">
      <formula>IF(RIGHT(TEXT(AM465,"0.#"),1)=".",FALSE,TRUE)</formula>
    </cfRule>
    <cfRule type="expression" dxfId="1600" priority="1838">
      <formula>IF(RIGHT(TEXT(AM465,"0.#"),1)=".",TRUE,FALSE)</formula>
    </cfRule>
  </conditionalFormatting>
  <conditionalFormatting sqref="AM463">
    <cfRule type="expression" dxfId="1599" priority="1841">
      <formula>IF(RIGHT(TEXT(AM463,"0.#"),1)=".",FALSE,TRUE)</formula>
    </cfRule>
    <cfRule type="expression" dxfId="1598" priority="1842">
      <formula>IF(RIGHT(TEXT(AM463,"0.#"),1)=".",TRUE,FALSE)</formula>
    </cfRule>
  </conditionalFormatting>
  <conditionalFormatting sqref="AM464">
    <cfRule type="expression" dxfId="1597" priority="1839">
      <formula>IF(RIGHT(TEXT(AM464,"0.#"),1)=".",FALSE,TRUE)</formula>
    </cfRule>
    <cfRule type="expression" dxfId="1596" priority="1840">
      <formula>IF(RIGHT(TEXT(AM464,"0.#"),1)=".",TRUE,FALSE)</formula>
    </cfRule>
  </conditionalFormatting>
  <conditionalFormatting sqref="AU465">
    <cfRule type="expression" dxfId="1595" priority="1831">
      <formula>IF(RIGHT(TEXT(AU465,"0.#"),1)=".",FALSE,TRUE)</formula>
    </cfRule>
    <cfRule type="expression" dxfId="1594" priority="1832">
      <formula>IF(RIGHT(TEXT(AU465,"0.#"),1)=".",TRUE,FALSE)</formula>
    </cfRule>
  </conditionalFormatting>
  <conditionalFormatting sqref="AU463">
    <cfRule type="expression" dxfId="1593" priority="1835">
      <formula>IF(RIGHT(TEXT(AU463,"0.#"),1)=".",FALSE,TRUE)</formula>
    </cfRule>
    <cfRule type="expression" dxfId="1592" priority="1836">
      <formula>IF(RIGHT(TEXT(AU463,"0.#"),1)=".",TRUE,FALSE)</formula>
    </cfRule>
  </conditionalFormatting>
  <conditionalFormatting sqref="AU464">
    <cfRule type="expression" dxfId="1591" priority="1833">
      <formula>IF(RIGHT(TEXT(AU464,"0.#"),1)=".",FALSE,TRUE)</formula>
    </cfRule>
    <cfRule type="expression" dxfId="1590" priority="1834">
      <formula>IF(RIGHT(TEXT(AU464,"0.#"),1)=".",TRUE,FALSE)</formula>
    </cfRule>
  </conditionalFormatting>
  <conditionalFormatting sqref="AI465">
    <cfRule type="expression" dxfId="1589" priority="1825">
      <formula>IF(RIGHT(TEXT(AI465,"0.#"),1)=".",FALSE,TRUE)</formula>
    </cfRule>
    <cfRule type="expression" dxfId="1588" priority="1826">
      <formula>IF(RIGHT(TEXT(AI465,"0.#"),1)=".",TRUE,FALSE)</formula>
    </cfRule>
  </conditionalFormatting>
  <conditionalFormatting sqref="AI463">
    <cfRule type="expression" dxfId="1587" priority="1829">
      <formula>IF(RIGHT(TEXT(AI463,"0.#"),1)=".",FALSE,TRUE)</formula>
    </cfRule>
    <cfRule type="expression" dxfId="1586" priority="1830">
      <formula>IF(RIGHT(TEXT(AI463,"0.#"),1)=".",TRUE,FALSE)</formula>
    </cfRule>
  </conditionalFormatting>
  <conditionalFormatting sqref="AI464">
    <cfRule type="expression" dxfId="1585" priority="1827">
      <formula>IF(RIGHT(TEXT(AI464,"0.#"),1)=".",FALSE,TRUE)</formula>
    </cfRule>
    <cfRule type="expression" dxfId="1584" priority="1828">
      <formula>IF(RIGHT(TEXT(AI464,"0.#"),1)=".",TRUE,FALSE)</formula>
    </cfRule>
  </conditionalFormatting>
  <conditionalFormatting sqref="AQ463">
    <cfRule type="expression" dxfId="1583" priority="1819">
      <formula>IF(RIGHT(TEXT(AQ463,"0.#"),1)=".",FALSE,TRUE)</formula>
    </cfRule>
    <cfRule type="expression" dxfId="1582" priority="1820">
      <formula>IF(RIGHT(TEXT(AQ463,"0.#"),1)=".",TRUE,FALSE)</formula>
    </cfRule>
  </conditionalFormatting>
  <conditionalFormatting sqref="AQ464">
    <cfRule type="expression" dxfId="1581" priority="1823">
      <formula>IF(RIGHT(TEXT(AQ464,"0.#"),1)=".",FALSE,TRUE)</formula>
    </cfRule>
    <cfRule type="expression" dxfId="1580" priority="1824">
      <formula>IF(RIGHT(TEXT(AQ464,"0.#"),1)=".",TRUE,FALSE)</formula>
    </cfRule>
  </conditionalFormatting>
  <conditionalFormatting sqref="AQ465">
    <cfRule type="expression" dxfId="1579" priority="1821">
      <formula>IF(RIGHT(TEXT(AQ465,"0.#"),1)=".",FALSE,TRUE)</formula>
    </cfRule>
    <cfRule type="expression" dxfId="1578" priority="1822">
      <formula>IF(RIGHT(TEXT(AQ465,"0.#"),1)=".",TRUE,FALSE)</formula>
    </cfRule>
  </conditionalFormatting>
  <conditionalFormatting sqref="AE470">
    <cfRule type="expression" dxfId="1577" priority="1813">
      <formula>IF(RIGHT(TEXT(AE470,"0.#"),1)=".",FALSE,TRUE)</formula>
    </cfRule>
    <cfRule type="expression" dxfId="1576" priority="1814">
      <formula>IF(RIGHT(TEXT(AE470,"0.#"),1)=".",TRUE,FALSE)</formula>
    </cfRule>
  </conditionalFormatting>
  <conditionalFormatting sqref="AE468">
    <cfRule type="expression" dxfId="1575" priority="1817">
      <formula>IF(RIGHT(TEXT(AE468,"0.#"),1)=".",FALSE,TRUE)</formula>
    </cfRule>
    <cfRule type="expression" dxfId="1574" priority="1818">
      <formula>IF(RIGHT(TEXT(AE468,"0.#"),1)=".",TRUE,FALSE)</formula>
    </cfRule>
  </conditionalFormatting>
  <conditionalFormatting sqref="AE469">
    <cfRule type="expression" dxfId="1573" priority="1815">
      <formula>IF(RIGHT(TEXT(AE469,"0.#"),1)=".",FALSE,TRUE)</formula>
    </cfRule>
    <cfRule type="expression" dxfId="1572" priority="1816">
      <formula>IF(RIGHT(TEXT(AE469,"0.#"),1)=".",TRUE,FALSE)</formula>
    </cfRule>
  </conditionalFormatting>
  <conditionalFormatting sqref="AM470">
    <cfRule type="expression" dxfId="1571" priority="1807">
      <formula>IF(RIGHT(TEXT(AM470,"0.#"),1)=".",FALSE,TRUE)</formula>
    </cfRule>
    <cfRule type="expression" dxfId="1570" priority="1808">
      <formula>IF(RIGHT(TEXT(AM470,"0.#"),1)=".",TRUE,FALSE)</formula>
    </cfRule>
  </conditionalFormatting>
  <conditionalFormatting sqref="AM468">
    <cfRule type="expression" dxfId="1569" priority="1811">
      <formula>IF(RIGHT(TEXT(AM468,"0.#"),1)=".",FALSE,TRUE)</formula>
    </cfRule>
    <cfRule type="expression" dxfId="1568" priority="1812">
      <formula>IF(RIGHT(TEXT(AM468,"0.#"),1)=".",TRUE,FALSE)</formula>
    </cfRule>
  </conditionalFormatting>
  <conditionalFormatting sqref="AM469">
    <cfRule type="expression" dxfId="1567" priority="1809">
      <formula>IF(RIGHT(TEXT(AM469,"0.#"),1)=".",FALSE,TRUE)</formula>
    </cfRule>
    <cfRule type="expression" dxfId="1566" priority="1810">
      <formula>IF(RIGHT(TEXT(AM469,"0.#"),1)=".",TRUE,FALSE)</formula>
    </cfRule>
  </conditionalFormatting>
  <conditionalFormatting sqref="AU470">
    <cfRule type="expression" dxfId="1565" priority="1801">
      <formula>IF(RIGHT(TEXT(AU470,"0.#"),1)=".",FALSE,TRUE)</formula>
    </cfRule>
    <cfRule type="expression" dxfId="1564" priority="1802">
      <formula>IF(RIGHT(TEXT(AU470,"0.#"),1)=".",TRUE,FALSE)</formula>
    </cfRule>
  </conditionalFormatting>
  <conditionalFormatting sqref="AU468">
    <cfRule type="expression" dxfId="1563" priority="1805">
      <formula>IF(RIGHT(TEXT(AU468,"0.#"),1)=".",FALSE,TRUE)</formula>
    </cfRule>
    <cfRule type="expression" dxfId="1562" priority="1806">
      <formula>IF(RIGHT(TEXT(AU468,"0.#"),1)=".",TRUE,FALSE)</formula>
    </cfRule>
  </conditionalFormatting>
  <conditionalFormatting sqref="AU469">
    <cfRule type="expression" dxfId="1561" priority="1803">
      <formula>IF(RIGHT(TEXT(AU469,"0.#"),1)=".",FALSE,TRUE)</formula>
    </cfRule>
    <cfRule type="expression" dxfId="1560" priority="1804">
      <formula>IF(RIGHT(TEXT(AU469,"0.#"),1)=".",TRUE,FALSE)</formula>
    </cfRule>
  </conditionalFormatting>
  <conditionalFormatting sqref="AI470">
    <cfRule type="expression" dxfId="1559" priority="1795">
      <formula>IF(RIGHT(TEXT(AI470,"0.#"),1)=".",FALSE,TRUE)</formula>
    </cfRule>
    <cfRule type="expression" dxfId="1558" priority="1796">
      <formula>IF(RIGHT(TEXT(AI470,"0.#"),1)=".",TRUE,FALSE)</formula>
    </cfRule>
  </conditionalFormatting>
  <conditionalFormatting sqref="AI468">
    <cfRule type="expression" dxfId="1557" priority="1799">
      <formula>IF(RIGHT(TEXT(AI468,"0.#"),1)=".",FALSE,TRUE)</formula>
    </cfRule>
    <cfRule type="expression" dxfId="1556" priority="1800">
      <formula>IF(RIGHT(TEXT(AI468,"0.#"),1)=".",TRUE,FALSE)</formula>
    </cfRule>
  </conditionalFormatting>
  <conditionalFormatting sqref="AI469">
    <cfRule type="expression" dxfId="1555" priority="1797">
      <formula>IF(RIGHT(TEXT(AI469,"0.#"),1)=".",FALSE,TRUE)</formula>
    </cfRule>
    <cfRule type="expression" dxfId="1554" priority="1798">
      <formula>IF(RIGHT(TEXT(AI469,"0.#"),1)=".",TRUE,FALSE)</formula>
    </cfRule>
  </conditionalFormatting>
  <conditionalFormatting sqref="AQ468">
    <cfRule type="expression" dxfId="1553" priority="1789">
      <formula>IF(RIGHT(TEXT(AQ468,"0.#"),1)=".",FALSE,TRUE)</formula>
    </cfRule>
    <cfRule type="expression" dxfId="1552" priority="1790">
      <formula>IF(RIGHT(TEXT(AQ468,"0.#"),1)=".",TRUE,FALSE)</formula>
    </cfRule>
  </conditionalFormatting>
  <conditionalFormatting sqref="AQ469">
    <cfRule type="expression" dxfId="1551" priority="1793">
      <formula>IF(RIGHT(TEXT(AQ469,"0.#"),1)=".",FALSE,TRUE)</formula>
    </cfRule>
    <cfRule type="expression" dxfId="1550" priority="1794">
      <formula>IF(RIGHT(TEXT(AQ469,"0.#"),1)=".",TRUE,FALSE)</formula>
    </cfRule>
  </conditionalFormatting>
  <conditionalFormatting sqref="AQ470">
    <cfRule type="expression" dxfId="1549" priority="1791">
      <formula>IF(RIGHT(TEXT(AQ470,"0.#"),1)=".",FALSE,TRUE)</formula>
    </cfRule>
    <cfRule type="expression" dxfId="1548" priority="1792">
      <formula>IF(RIGHT(TEXT(AQ470,"0.#"),1)=".",TRUE,FALSE)</formula>
    </cfRule>
  </conditionalFormatting>
  <conditionalFormatting sqref="AE475">
    <cfRule type="expression" dxfId="1547" priority="1783">
      <formula>IF(RIGHT(TEXT(AE475,"0.#"),1)=".",FALSE,TRUE)</formula>
    </cfRule>
    <cfRule type="expression" dxfId="1546" priority="1784">
      <formula>IF(RIGHT(TEXT(AE475,"0.#"),1)=".",TRUE,FALSE)</formula>
    </cfRule>
  </conditionalFormatting>
  <conditionalFormatting sqref="AE473">
    <cfRule type="expression" dxfId="1545" priority="1787">
      <formula>IF(RIGHT(TEXT(AE473,"0.#"),1)=".",FALSE,TRUE)</formula>
    </cfRule>
    <cfRule type="expression" dxfId="1544" priority="1788">
      <formula>IF(RIGHT(TEXT(AE473,"0.#"),1)=".",TRUE,FALSE)</formula>
    </cfRule>
  </conditionalFormatting>
  <conditionalFormatting sqref="AE474">
    <cfRule type="expression" dxfId="1543" priority="1785">
      <formula>IF(RIGHT(TEXT(AE474,"0.#"),1)=".",FALSE,TRUE)</formula>
    </cfRule>
    <cfRule type="expression" dxfId="1542" priority="1786">
      <formula>IF(RIGHT(TEXT(AE474,"0.#"),1)=".",TRUE,FALSE)</formula>
    </cfRule>
  </conditionalFormatting>
  <conditionalFormatting sqref="AM475">
    <cfRule type="expression" dxfId="1541" priority="1777">
      <formula>IF(RIGHT(TEXT(AM475,"0.#"),1)=".",FALSE,TRUE)</formula>
    </cfRule>
    <cfRule type="expression" dxfId="1540" priority="1778">
      <formula>IF(RIGHT(TEXT(AM475,"0.#"),1)=".",TRUE,FALSE)</formula>
    </cfRule>
  </conditionalFormatting>
  <conditionalFormatting sqref="AM473">
    <cfRule type="expression" dxfId="1539" priority="1781">
      <formula>IF(RIGHT(TEXT(AM473,"0.#"),1)=".",FALSE,TRUE)</formula>
    </cfRule>
    <cfRule type="expression" dxfId="1538" priority="1782">
      <formula>IF(RIGHT(TEXT(AM473,"0.#"),1)=".",TRUE,FALSE)</formula>
    </cfRule>
  </conditionalFormatting>
  <conditionalFormatting sqref="AM474">
    <cfRule type="expression" dxfId="1537" priority="1779">
      <formula>IF(RIGHT(TEXT(AM474,"0.#"),1)=".",FALSE,TRUE)</formula>
    </cfRule>
    <cfRule type="expression" dxfId="1536" priority="1780">
      <formula>IF(RIGHT(TEXT(AM474,"0.#"),1)=".",TRUE,FALSE)</formula>
    </cfRule>
  </conditionalFormatting>
  <conditionalFormatting sqref="AU475">
    <cfRule type="expression" dxfId="1535" priority="1771">
      <formula>IF(RIGHT(TEXT(AU475,"0.#"),1)=".",FALSE,TRUE)</formula>
    </cfRule>
    <cfRule type="expression" dxfId="1534" priority="1772">
      <formula>IF(RIGHT(TEXT(AU475,"0.#"),1)=".",TRUE,FALSE)</formula>
    </cfRule>
  </conditionalFormatting>
  <conditionalFormatting sqref="AU473">
    <cfRule type="expression" dxfId="1533" priority="1775">
      <formula>IF(RIGHT(TEXT(AU473,"0.#"),1)=".",FALSE,TRUE)</formula>
    </cfRule>
    <cfRule type="expression" dxfId="1532" priority="1776">
      <formula>IF(RIGHT(TEXT(AU473,"0.#"),1)=".",TRUE,FALSE)</formula>
    </cfRule>
  </conditionalFormatting>
  <conditionalFormatting sqref="AU474">
    <cfRule type="expression" dxfId="1531" priority="1773">
      <formula>IF(RIGHT(TEXT(AU474,"0.#"),1)=".",FALSE,TRUE)</formula>
    </cfRule>
    <cfRule type="expression" dxfId="1530" priority="1774">
      <formula>IF(RIGHT(TEXT(AU474,"0.#"),1)=".",TRUE,FALSE)</formula>
    </cfRule>
  </conditionalFormatting>
  <conditionalFormatting sqref="AI475">
    <cfRule type="expression" dxfId="1529" priority="1765">
      <formula>IF(RIGHT(TEXT(AI475,"0.#"),1)=".",FALSE,TRUE)</formula>
    </cfRule>
    <cfRule type="expression" dxfId="1528" priority="1766">
      <formula>IF(RIGHT(TEXT(AI475,"0.#"),1)=".",TRUE,FALSE)</formula>
    </cfRule>
  </conditionalFormatting>
  <conditionalFormatting sqref="AI473">
    <cfRule type="expression" dxfId="1527" priority="1769">
      <formula>IF(RIGHT(TEXT(AI473,"0.#"),1)=".",FALSE,TRUE)</formula>
    </cfRule>
    <cfRule type="expression" dxfId="1526" priority="1770">
      <formula>IF(RIGHT(TEXT(AI473,"0.#"),1)=".",TRUE,FALSE)</formula>
    </cfRule>
  </conditionalFormatting>
  <conditionalFormatting sqref="AI474">
    <cfRule type="expression" dxfId="1525" priority="1767">
      <formula>IF(RIGHT(TEXT(AI474,"0.#"),1)=".",FALSE,TRUE)</formula>
    </cfRule>
    <cfRule type="expression" dxfId="1524" priority="1768">
      <formula>IF(RIGHT(TEXT(AI474,"0.#"),1)=".",TRUE,FALSE)</formula>
    </cfRule>
  </conditionalFormatting>
  <conditionalFormatting sqref="AQ473">
    <cfRule type="expression" dxfId="1523" priority="1759">
      <formula>IF(RIGHT(TEXT(AQ473,"0.#"),1)=".",FALSE,TRUE)</formula>
    </cfRule>
    <cfRule type="expression" dxfId="1522" priority="1760">
      <formula>IF(RIGHT(TEXT(AQ473,"0.#"),1)=".",TRUE,FALSE)</formula>
    </cfRule>
  </conditionalFormatting>
  <conditionalFormatting sqref="AQ474">
    <cfRule type="expression" dxfId="1521" priority="1763">
      <formula>IF(RIGHT(TEXT(AQ474,"0.#"),1)=".",FALSE,TRUE)</formula>
    </cfRule>
    <cfRule type="expression" dxfId="1520" priority="1764">
      <formula>IF(RIGHT(TEXT(AQ474,"0.#"),1)=".",TRUE,FALSE)</formula>
    </cfRule>
  </conditionalFormatting>
  <conditionalFormatting sqref="AQ475">
    <cfRule type="expression" dxfId="1519" priority="1761">
      <formula>IF(RIGHT(TEXT(AQ475,"0.#"),1)=".",FALSE,TRUE)</formula>
    </cfRule>
    <cfRule type="expression" dxfId="1518" priority="1762">
      <formula>IF(RIGHT(TEXT(AQ475,"0.#"),1)=".",TRUE,FALSE)</formula>
    </cfRule>
  </conditionalFormatting>
  <conditionalFormatting sqref="AE480">
    <cfRule type="expression" dxfId="1517" priority="1753">
      <formula>IF(RIGHT(TEXT(AE480,"0.#"),1)=".",FALSE,TRUE)</formula>
    </cfRule>
    <cfRule type="expression" dxfId="1516" priority="1754">
      <formula>IF(RIGHT(TEXT(AE480,"0.#"),1)=".",TRUE,FALSE)</formula>
    </cfRule>
  </conditionalFormatting>
  <conditionalFormatting sqref="AE478">
    <cfRule type="expression" dxfId="1515" priority="1757">
      <formula>IF(RIGHT(TEXT(AE478,"0.#"),1)=".",FALSE,TRUE)</formula>
    </cfRule>
    <cfRule type="expression" dxfId="1514" priority="1758">
      <formula>IF(RIGHT(TEXT(AE478,"0.#"),1)=".",TRUE,FALSE)</formula>
    </cfRule>
  </conditionalFormatting>
  <conditionalFormatting sqref="AE479">
    <cfRule type="expression" dxfId="1513" priority="1755">
      <formula>IF(RIGHT(TEXT(AE479,"0.#"),1)=".",FALSE,TRUE)</formula>
    </cfRule>
    <cfRule type="expression" dxfId="1512" priority="1756">
      <formula>IF(RIGHT(TEXT(AE479,"0.#"),1)=".",TRUE,FALSE)</formula>
    </cfRule>
  </conditionalFormatting>
  <conditionalFormatting sqref="AM480">
    <cfRule type="expression" dxfId="1511" priority="1747">
      <formula>IF(RIGHT(TEXT(AM480,"0.#"),1)=".",FALSE,TRUE)</formula>
    </cfRule>
    <cfRule type="expression" dxfId="1510" priority="1748">
      <formula>IF(RIGHT(TEXT(AM480,"0.#"),1)=".",TRUE,FALSE)</formula>
    </cfRule>
  </conditionalFormatting>
  <conditionalFormatting sqref="AM478">
    <cfRule type="expression" dxfId="1509" priority="1751">
      <formula>IF(RIGHT(TEXT(AM478,"0.#"),1)=".",FALSE,TRUE)</formula>
    </cfRule>
    <cfRule type="expression" dxfId="1508" priority="1752">
      <formula>IF(RIGHT(TEXT(AM478,"0.#"),1)=".",TRUE,FALSE)</formula>
    </cfRule>
  </conditionalFormatting>
  <conditionalFormatting sqref="AM479">
    <cfRule type="expression" dxfId="1507" priority="1749">
      <formula>IF(RIGHT(TEXT(AM479,"0.#"),1)=".",FALSE,TRUE)</formula>
    </cfRule>
    <cfRule type="expression" dxfId="1506" priority="1750">
      <formula>IF(RIGHT(TEXT(AM479,"0.#"),1)=".",TRUE,FALSE)</formula>
    </cfRule>
  </conditionalFormatting>
  <conditionalFormatting sqref="AU480">
    <cfRule type="expression" dxfId="1505" priority="1741">
      <formula>IF(RIGHT(TEXT(AU480,"0.#"),1)=".",FALSE,TRUE)</formula>
    </cfRule>
    <cfRule type="expression" dxfId="1504" priority="1742">
      <formula>IF(RIGHT(TEXT(AU480,"0.#"),1)=".",TRUE,FALSE)</formula>
    </cfRule>
  </conditionalFormatting>
  <conditionalFormatting sqref="AU478">
    <cfRule type="expression" dxfId="1503" priority="1745">
      <formula>IF(RIGHT(TEXT(AU478,"0.#"),1)=".",FALSE,TRUE)</formula>
    </cfRule>
    <cfRule type="expression" dxfId="1502" priority="1746">
      <formula>IF(RIGHT(TEXT(AU478,"0.#"),1)=".",TRUE,FALSE)</formula>
    </cfRule>
  </conditionalFormatting>
  <conditionalFormatting sqref="AU479">
    <cfRule type="expression" dxfId="1501" priority="1743">
      <formula>IF(RIGHT(TEXT(AU479,"0.#"),1)=".",FALSE,TRUE)</formula>
    </cfRule>
    <cfRule type="expression" dxfId="1500" priority="1744">
      <formula>IF(RIGHT(TEXT(AU479,"0.#"),1)=".",TRUE,FALSE)</formula>
    </cfRule>
  </conditionalFormatting>
  <conditionalFormatting sqref="AI480">
    <cfRule type="expression" dxfId="1499" priority="1735">
      <formula>IF(RIGHT(TEXT(AI480,"0.#"),1)=".",FALSE,TRUE)</formula>
    </cfRule>
    <cfRule type="expression" dxfId="1498" priority="1736">
      <formula>IF(RIGHT(TEXT(AI480,"0.#"),1)=".",TRUE,FALSE)</formula>
    </cfRule>
  </conditionalFormatting>
  <conditionalFormatting sqref="AI478">
    <cfRule type="expression" dxfId="1497" priority="1739">
      <formula>IF(RIGHT(TEXT(AI478,"0.#"),1)=".",FALSE,TRUE)</formula>
    </cfRule>
    <cfRule type="expression" dxfId="1496" priority="1740">
      <formula>IF(RIGHT(TEXT(AI478,"0.#"),1)=".",TRUE,FALSE)</formula>
    </cfRule>
  </conditionalFormatting>
  <conditionalFormatting sqref="AI479">
    <cfRule type="expression" dxfId="1495" priority="1737">
      <formula>IF(RIGHT(TEXT(AI479,"0.#"),1)=".",FALSE,TRUE)</formula>
    </cfRule>
    <cfRule type="expression" dxfId="1494" priority="1738">
      <formula>IF(RIGHT(TEXT(AI479,"0.#"),1)=".",TRUE,FALSE)</formula>
    </cfRule>
  </conditionalFormatting>
  <conditionalFormatting sqref="AQ478">
    <cfRule type="expression" dxfId="1493" priority="1729">
      <formula>IF(RIGHT(TEXT(AQ478,"0.#"),1)=".",FALSE,TRUE)</formula>
    </cfRule>
    <cfRule type="expression" dxfId="1492" priority="1730">
      <formula>IF(RIGHT(TEXT(AQ478,"0.#"),1)=".",TRUE,FALSE)</formula>
    </cfRule>
  </conditionalFormatting>
  <conditionalFormatting sqref="AQ479">
    <cfRule type="expression" dxfId="1491" priority="1733">
      <formula>IF(RIGHT(TEXT(AQ479,"0.#"),1)=".",FALSE,TRUE)</formula>
    </cfRule>
    <cfRule type="expression" dxfId="1490" priority="1734">
      <formula>IF(RIGHT(TEXT(AQ479,"0.#"),1)=".",TRUE,FALSE)</formula>
    </cfRule>
  </conditionalFormatting>
  <conditionalFormatting sqref="AQ480">
    <cfRule type="expression" dxfId="1489" priority="1731">
      <formula>IF(RIGHT(TEXT(AQ480,"0.#"),1)=".",FALSE,TRUE)</formula>
    </cfRule>
    <cfRule type="expression" dxfId="1488" priority="1732">
      <formula>IF(RIGHT(TEXT(AQ480,"0.#"),1)=".",TRUE,FALSE)</formula>
    </cfRule>
  </conditionalFormatting>
  <conditionalFormatting sqref="AM47">
    <cfRule type="expression" dxfId="1487" priority="2023">
      <formula>IF(RIGHT(TEXT(AM47,"0.#"),1)=".",FALSE,TRUE)</formula>
    </cfRule>
    <cfRule type="expression" dxfId="1486" priority="2024">
      <formula>IF(RIGHT(TEXT(AM47,"0.#"),1)=".",TRUE,FALSE)</formula>
    </cfRule>
  </conditionalFormatting>
  <conditionalFormatting sqref="AM46">
    <cfRule type="expression" dxfId="1485" priority="2025">
      <formula>IF(RIGHT(TEXT(AM46,"0.#"),1)=".",FALSE,TRUE)</formula>
    </cfRule>
    <cfRule type="expression" dxfId="1484" priority="2026">
      <formula>IF(RIGHT(TEXT(AM46,"0.#"),1)=".",TRUE,FALSE)</formula>
    </cfRule>
  </conditionalFormatting>
  <conditionalFormatting sqref="AU46:AU48">
    <cfRule type="expression" dxfId="1483" priority="2017">
      <formula>IF(RIGHT(TEXT(AU46,"0.#"),1)=".",FALSE,TRUE)</formula>
    </cfRule>
    <cfRule type="expression" dxfId="1482" priority="2018">
      <formula>IF(RIGHT(TEXT(AU46,"0.#"),1)=".",TRUE,FALSE)</formula>
    </cfRule>
  </conditionalFormatting>
  <conditionalFormatting sqref="AM48">
    <cfRule type="expression" dxfId="1481" priority="2021">
      <formula>IF(RIGHT(TEXT(AM48,"0.#"),1)=".",FALSE,TRUE)</formula>
    </cfRule>
    <cfRule type="expression" dxfId="1480" priority="2022">
      <formula>IF(RIGHT(TEXT(AM48,"0.#"),1)=".",TRUE,FALSE)</formula>
    </cfRule>
  </conditionalFormatting>
  <conditionalFormatting sqref="AQ46:AQ48">
    <cfRule type="expression" dxfId="1479" priority="2019">
      <formula>IF(RIGHT(TEXT(AQ46,"0.#"),1)=".",FALSE,TRUE)</formula>
    </cfRule>
    <cfRule type="expression" dxfId="1478" priority="2020">
      <formula>IF(RIGHT(TEXT(AQ46,"0.#"),1)=".",TRUE,FALSE)</formula>
    </cfRule>
  </conditionalFormatting>
  <conditionalFormatting sqref="AE146:AE147 AI146:AI147 AM146:AM147 AQ146:AQ147 AU146:AU147">
    <cfRule type="expression" dxfId="1477" priority="2011">
      <formula>IF(RIGHT(TEXT(AE146,"0.#"),1)=".",FALSE,TRUE)</formula>
    </cfRule>
    <cfRule type="expression" dxfId="1476" priority="2012">
      <formula>IF(RIGHT(TEXT(AE146,"0.#"),1)=".",TRUE,FALSE)</formula>
    </cfRule>
  </conditionalFormatting>
  <conditionalFormatting sqref="AE138:AE139 AI138:AI139 AM138:AM139 AQ138:AQ139 AU138:AU139">
    <cfRule type="expression" dxfId="1475" priority="2015">
      <formula>IF(RIGHT(TEXT(AE138,"0.#"),1)=".",FALSE,TRUE)</formula>
    </cfRule>
    <cfRule type="expression" dxfId="1474" priority="2016">
      <formula>IF(RIGHT(TEXT(AE138,"0.#"),1)=".",TRUE,FALSE)</formula>
    </cfRule>
  </conditionalFormatting>
  <conditionalFormatting sqref="AE142:AE143 AI142:AI143 AM142:AM143 AQ142:AQ143 AU142:AU143">
    <cfRule type="expression" dxfId="1473" priority="2013">
      <formula>IF(RIGHT(TEXT(AE142,"0.#"),1)=".",FALSE,TRUE)</formula>
    </cfRule>
    <cfRule type="expression" dxfId="1472" priority="2014">
      <formula>IF(RIGHT(TEXT(AE142,"0.#"),1)=".",TRUE,FALSE)</formula>
    </cfRule>
  </conditionalFormatting>
  <conditionalFormatting sqref="AE198:AE199 AI198:AI199 AM198:AM199 AQ198:AQ199 AU198:AU199">
    <cfRule type="expression" dxfId="1471" priority="2005">
      <formula>IF(RIGHT(TEXT(AE198,"0.#"),1)=".",FALSE,TRUE)</formula>
    </cfRule>
    <cfRule type="expression" dxfId="1470" priority="2006">
      <formula>IF(RIGHT(TEXT(AE198,"0.#"),1)=".",TRUE,FALSE)</formula>
    </cfRule>
  </conditionalFormatting>
  <conditionalFormatting sqref="AE150:AE151 AI150:AI151 AM150:AM151 AQ150:AQ151 AU150:AU151">
    <cfRule type="expression" dxfId="1469" priority="2009">
      <formula>IF(RIGHT(TEXT(AE150,"0.#"),1)=".",FALSE,TRUE)</formula>
    </cfRule>
    <cfRule type="expression" dxfId="1468" priority="2010">
      <formula>IF(RIGHT(TEXT(AE150,"0.#"),1)=".",TRUE,FALSE)</formula>
    </cfRule>
  </conditionalFormatting>
  <conditionalFormatting sqref="AE194:AE195 AI194:AI195 AM194:AM195 AQ194:AQ195 AU194:AU195">
    <cfRule type="expression" dxfId="1467" priority="2007">
      <formula>IF(RIGHT(TEXT(AE194,"0.#"),1)=".",FALSE,TRUE)</formula>
    </cfRule>
    <cfRule type="expression" dxfId="1466" priority="2008">
      <formula>IF(RIGHT(TEXT(AE194,"0.#"),1)=".",TRUE,FALSE)</formula>
    </cfRule>
  </conditionalFormatting>
  <conditionalFormatting sqref="AE210:AE211 AI210:AI211 AM210:AM211 AQ210:AQ211 AU210:AU211">
    <cfRule type="expression" dxfId="1465" priority="1999">
      <formula>IF(RIGHT(TEXT(AE210,"0.#"),1)=".",FALSE,TRUE)</formula>
    </cfRule>
    <cfRule type="expression" dxfId="1464" priority="2000">
      <formula>IF(RIGHT(TEXT(AE210,"0.#"),1)=".",TRUE,FALSE)</formula>
    </cfRule>
  </conditionalFormatting>
  <conditionalFormatting sqref="AE202:AE203 AI202:AI203 AM202:AM203 AQ202:AQ203 AU202:AU203">
    <cfRule type="expression" dxfId="1463" priority="2003">
      <formula>IF(RIGHT(TEXT(AE202,"0.#"),1)=".",FALSE,TRUE)</formula>
    </cfRule>
    <cfRule type="expression" dxfId="1462" priority="2004">
      <formula>IF(RIGHT(TEXT(AE202,"0.#"),1)=".",TRUE,FALSE)</formula>
    </cfRule>
  </conditionalFormatting>
  <conditionalFormatting sqref="AE206:AE207 AI206:AI207 AM206:AM207 AQ206:AQ207 AU206:AU207">
    <cfRule type="expression" dxfId="1461" priority="2001">
      <formula>IF(RIGHT(TEXT(AE206,"0.#"),1)=".",FALSE,TRUE)</formula>
    </cfRule>
    <cfRule type="expression" dxfId="1460" priority="2002">
      <formula>IF(RIGHT(TEXT(AE206,"0.#"),1)=".",TRUE,FALSE)</formula>
    </cfRule>
  </conditionalFormatting>
  <conditionalFormatting sqref="AE262:AE263 AI262:AI263 AM262:AM263 AQ262:AQ263 AU262:AU263">
    <cfRule type="expression" dxfId="1459" priority="1993">
      <formula>IF(RIGHT(TEXT(AE262,"0.#"),1)=".",FALSE,TRUE)</formula>
    </cfRule>
    <cfRule type="expression" dxfId="1458" priority="1994">
      <formula>IF(RIGHT(TEXT(AE262,"0.#"),1)=".",TRUE,FALSE)</formula>
    </cfRule>
  </conditionalFormatting>
  <conditionalFormatting sqref="AE254:AE255 AI254:AI255 AM254:AM255 AQ254:AQ255 AU254:AU255">
    <cfRule type="expression" dxfId="1457" priority="1997">
      <formula>IF(RIGHT(TEXT(AE254,"0.#"),1)=".",FALSE,TRUE)</formula>
    </cfRule>
    <cfRule type="expression" dxfId="1456" priority="1998">
      <formula>IF(RIGHT(TEXT(AE254,"0.#"),1)=".",TRUE,FALSE)</formula>
    </cfRule>
  </conditionalFormatting>
  <conditionalFormatting sqref="AE258:AE259 AI258:AI259 AM258:AM259 AQ258:AQ259 AU258:AU259">
    <cfRule type="expression" dxfId="1455" priority="1995">
      <formula>IF(RIGHT(TEXT(AE258,"0.#"),1)=".",FALSE,TRUE)</formula>
    </cfRule>
    <cfRule type="expression" dxfId="1454" priority="1996">
      <formula>IF(RIGHT(TEXT(AE258,"0.#"),1)=".",TRUE,FALSE)</formula>
    </cfRule>
  </conditionalFormatting>
  <conditionalFormatting sqref="AE314:AE315 AI314:AI315 AM314:AM315 AQ314:AQ315 AU314:AU315">
    <cfRule type="expression" dxfId="1453" priority="1987">
      <formula>IF(RIGHT(TEXT(AE314,"0.#"),1)=".",FALSE,TRUE)</formula>
    </cfRule>
    <cfRule type="expression" dxfId="1452" priority="1988">
      <formula>IF(RIGHT(TEXT(AE314,"0.#"),1)=".",TRUE,FALSE)</formula>
    </cfRule>
  </conditionalFormatting>
  <conditionalFormatting sqref="AE266:AE267 AI266:AI267 AM266:AM267 AQ266:AQ267 AU266:AU267">
    <cfRule type="expression" dxfId="1451" priority="1991">
      <formula>IF(RIGHT(TEXT(AE266,"0.#"),1)=".",FALSE,TRUE)</formula>
    </cfRule>
    <cfRule type="expression" dxfId="1450" priority="1992">
      <formula>IF(RIGHT(TEXT(AE266,"0.#"),1)=".",TRUE,FALSE)</formula>
    </cfRule>
  </conditionalFormatting>
  <conditionalFormatting sqref="AE270:AE271 AI270:AI271 AM270:AM271 AQ270:AQ271 AU270:AU271">
    <cfRule type="expression" dxfId="1449" priority="1989">
      <formula>IF(RIGHT(TEXT(AE270,"0.#"),1)=".",FALSE,TRUE)</formula>
    </cfRule>
    <cfRule type="expression" dxfId="1448" priority="1990">
      <formula>IF(RIGHT(TEXT(AE270,"0.#"),1)=".",TRUE,FALSE)</formula>
    </cfRule>
  </conditionalFormatting>
  <conditionalFormatting sqref="AE326:AE327 AI326:AI327 AM326:AM327 AQ326:AQ327 AU326:AU327">
    <cfRule type="expression" dxfId="1447" priority="1981">
      <formula>IF(RIGHT(TEXT(AE326,"0.#"),1)=".",FALSE,TRUE)</formula>
    </cfRule>
    <cfRule type="expression" dxfId="1446" priority="1982">
      <formula>IF(RIGHT(TEXT(AE326,"0.#"),1)=".",TRUE,FALSE)</formula>
    </cfRule>
  </conditionalFormatting>
  <conditionalFormatting sqref="AE318:AE319 AI318:AI319 AM318:AM319 AQ318:AQ319 AU318:AU319">
    <cfRule type="expression" dxfId="1445" priority="1985">
      <formula>IF(RIGHT(TEXT(AE318,"0.#"),1)=".",FALSE,TRUE)</formula>
    </cfRule>
    <cfRule type="expression" dxfId="1444" priority="1986">
      <formula>IF(RIGHT(TEXT(AE318,"0.#"),1)=".",TRUE,FALSE)</formula>
    </cfRule>
  </conditionalFormatting>
  <conditionalFormatting sqref="AE322:AE323 AI322:AI323 AM322:AM323 AQ322:AQ323 AU322:AU323">
    <cfRule type="expression" dxfId="1443" priority="1983">
      <formula>IF(RIGHT(TEXT(AE322,"0.#"),1)=".",FALSE,TRUE)</formula>
    </cfRule>
    <cfRule type="expression" dxfId="1442" priority="1984">
      <formula>IF(RIGHT(TEXT(AE322,"0.#"),1)=".",TRUE,FALSE)</formula>
    </cfRule>
  </conditionalFormatting>
  <conditionalFormatting sqref="AE378:AE379 AI378:AI379 AM378:AM379 AQ378:AQ379 AU378:AU379">
    <cfRule type="expression" dxfId="1441" priority="1975">
      <formula>IF(RIGHT(TEXT(AE378,"0.#"),1)=".",FALSE,TRUE)</formula>
    </cfRule>
    <cfRule type="expression" dxfId="1440" priority="1976">
      <formula>IF(RIGHT(TEXT(AE378,"0.#"),1)=".",TRUE,FALSE)</formula>
    </cfRule>
  </conditionalFormatting>
  <conditionalFormatting sqref="AE330:AE331 AI330:AI331 AM330:AM331 AQ330:AQ331 AU330:AU331">
    <cfRule type="expression" dxfId="1439" priority="1979">
      <formula>IF(RIGHT(TEXT(AE330,"0.#"),1)=".",FALSE,TRUE)</formula>
    </cfRule>
    <cfRule type="expression" dxfId="1438" priority="1980">
      <formula>IF(RIGHT(TEXT(AE330,"0.#"),1)=".",TRUE,FALSE)</formula>
    </cfRule>
  </conditionalFormatting>
  <conditionalFormatting sqref="AE374:AE375 AI374:AI375 AM374:AM375 AQ374:AQ375 AU374:AU375">
    <cfRule type="expression" dxfId="1437" priority="1977">
      <formula>IF(RIGHT(TEXT(AE374,"0.#"),1)=".",FALSE,TRUE)</formula>
    </cfRule>
    <cfRule type="expression" dxfId="1436" priority="1978">
      <formula>IF(RIGHT(TEXT(AE374,"0.#"),1)=".",TRUE,FALSE)</formula>
    </cfRule>
  </conditionalFormatting>
  <conditionalFormatting sqref="AE390:AE391 AI390:AI391 AM390:AM391 AQ390:AQ391 AU390:AU391">
    <cfRule type="expression" dxfId="1435" priority="1969">
      <formula>IF(RIGHT(TEXT(AE390,"0.#"),1)=".",FALSE,TRUE)</formula>
    </cfRule>
    <cfRule type="expression" dxfId="1434" priority="1970">
      <formula>IF(RIGHT(TEXT(AE390,"0.#"),1)=".",TRUE,FALSE)</formula>
    </cfRule>
  </conditionalFormatting>
  <conditionalFormatting sqref="AE382:AE383 AI382:AI383 AM382:AM383 AQ382:AQ383 AU382:AU383">
    <cfRule type="expression" dxfId="1433" priority="1973">
      <formula>IF(RIGHT(TEXT(AE382,"0.#"),1)=".",FALSE,TRUE)</formula>
    </cfRule>
    <cfRule type="expression" dxfId="1432" priority="1974">
      <formula>IF(RIGHT(TEXT(AE382,"0.#"),1)=".",TRUE,FALSE)</formula>
    </cfRule>
  </conditionalFormatting>
  <conditionalFormatting sqref="AE386:AE387 AI386:AI387 AM386:AM387 AQ386:AQ387 AU386:AU387">
    <cfRule type="expression" dxfId="1431" priority="1971">
      <formula>IF(RIGHT(TEXT(AE386,"0.#"),1)=".",FALSE,TRUE)</formula>
    </cfRule>
    <cfRule type="expression" dxfId="1430" priority="1972">
      <formula>IF(RIGHT(TEXT(AE386,"0.#"),1)=".",TRUE,FALSE)</formula>
    </cfRule>
  </conditionalFormatting>
  <conditionalFormatting sqref="AE440">
    <cfRule type="expression" dxfId="1429" priority="1963">
      <formula>IF(RIGHT(TEXT(AE440,"0.#"),1)=".",FALSE,TRUE)</formula>
    </cfRule>
    <cfRule type="expression" dxfId="1428" priority="1964">
      <formula>IF(RIGHT(TEXT(AE440,"0.#"),1)=".",TRUE,FALSE)</formula>
    </cfRule>
  </conditionalFormatting>
  <conditionalFormatting sqref="AE438">
    <cfRule type="expression" dxfId="1427" priority="1967">
      <formula>IF(RIGHT(TEXT(AE438,"0.#"),1)=".",FALSE,TRUE)</formula>
    </cfRule>
    <cfRule type="expression" dxfId="1426" priority="1968">
      <formula>IF(RIGHT(TEXT(AE438,"0.#"),1)=".",TRUE,FALSE)</formula>
    </cfRule>
  </conditionalFormatting>
  <conditionalFormatting sqref="AE439">
    <cfRule type="expression" dxfId="1425" priority="1965">
      <formula>IF(RIGHT(TEXT(AE439,"0.#"),1)=".",FALSE,TRUE)</formula>
    </cfRule>
    <cfRule type="expression" dxfId="1424" priority="1966">
      <formula>IF(RIGHT(TEXT(AE439,"0.#"),1)=".",TRUE,FALSE)</formula>
    </cfRule>
  </conditionalFormatting>
  <conditionalFormatting sqref="AM440">
    <cfRule type="expression" dxfId="1423" priority="1957">
      <formula>IF(RIGHT(TEXT(AM440,"0.#"),1)=".",FALSE,TRUE)</formula>
    </cfRule>
    <cfRule type="expression" dxfId="1422" priority="1958">
      <formula>IF(RIGHT(TEXT(AM440,"0.#"),1)=".",TRUE,FALSE)</formula>
    </cfRule>
  </conditionalFormatting>
  <conditionalFormatting sqref="AM438">
    <cfRule type="expression" dxfId="1421" priority="1961">
      <formula>IF(RIGHT(TEXT(AM438,"0.#"),1)=".",FALSE,TRUE)</formula>
    </cfRule>
    <cfRule type="expression" dxfId="1420" priority="1962">
      <formula>IF(RIGHT(TEXT(AM438,"0.#"),1)=".",TRUE,FALSE)</formula>
    </cfRule>
  </conditionalFormatting>
  <conditionalFormatting sqref="AM439">
    <cfRule type="expression" dxfId="1419" priority="1959">
      <formula>IF(RIGHT(TEXT(AM439,"0.#"),1)=".",FALSE,TRUE)</formula>
    </cfRule>
    <cfRule type="expression" dxfId="1418" priority="1960">
      <formula>IF(RIGHT(TEXT(AM439,"0.#"),1)=".",TRUE,FALSE)</formula>
    </cfRule>
  </conditionalFormatting>
  <conditionalFormatting sqref="AU440">
    <cfRule type="expression" dxfId="1417" priority="1951">
      <formula>IF(RIGHT(TEXT(AU440,"0.#"),1)=".",FALSE,TRUE)</formula>
    </cfRule>
    <cfRule type="expression" dxfId="1416" priority="1952">
      <formula>IF(RIGHT(TEXT(AU440,"0.#"),1)=".",TRUE,FALSE)</formula>
    </cfRule>
  </conditionalFormatting>
  <conditionalFormatting sqref="AU438">
    <cfRule type="expression" dxfId="1415" priority="1955">
      <formula>IF(RIGHT(TEXT(AU438,"0.#"),1)=".",FALSE,TRUE)</formula>
    </cfRule>
    <cfRule type="expression" dxfId="1414" priority="1956">
      <formula>IF(RIGHT(TEXT(AU438,"0.#"),1)=".",TRUE,FALSE)</formula>
    </cfRule>
  </conditionalFormatting>
  <conditionalFormatting sqref="AU439">
    <cfRule type="expression" dxfId="1413" priority="1953">
      <formula>IF(RIGHT(TEXT(AU439,"0.#"),1)=".",FALSE,TRUE)</formula>
    </cfRule>
    <cfRule type="expression" dxfId="1412" priority="1954">
      <formula>IF(RIGHT(TEXT(AU439,"0.#"),1)=".",TRUE,FALSE)</formula>
    </cfRule>
  </conditionalFormatting>
  <conditionalFormatting sqref="AI440">
    <cfRule type="expression" dxfId="1411" priority="1945">
      <formula>IF(RIGHT(TEXT(AI440,"0.#"),1)=".",FALSE,TRUE)</formula>
    </cfRule>
    <cfRule type="expression" dxfId="1410" priority="1946">
      <formula>IF(RIGHT(TEXT(AI440,"0.#"),1)=".",TRUE,FALSE)</formula>
    </cfRule>
  </conditionalFormatting>
  <conditionalFormatting sqref="AI438">
    <cfRule type="expression" dxfId="1409" priority="1949">
      <formula>IF(RIGHT(TEXT(AI438,"0.#"),1)=".",FALSE,TRUE)</formula>
    </cfRule>
    <cfRule type="expression" dxfId="1408" priority="1950">
      <formula>IF(RIGHT(TEXT(AI438,"0.#"),1)=".",TRUE,FALSE)</formula>
    </cfRule>
  </conditionalFormatting>
  <conditionalFormatting sqref="AI439">
    <cfRule type="expression" dxfId="1407" priority="1947">
      <formula>IF(RIGHT(TEXT(AI439,"0.#"),1)=".",FALSE,TRUE)</formula>
    </cfRule>
    <cfRule type="expression" dxfId="1406" priority="1948">
      <formula>IF(RIGHT(TEXT(AI439,"0.#"),1)=".",TRUE,FALSE)</formula>
    </cfRule>
  </conditionalFormatting>
  <conditionalFormatting sqref="AQ438">
    <cfRule type="expression" dxfId="1405" priority="1939">
      <formula>IF(RIGHT(TEXT(AQ438,"0.#"),1)=".",FALSE,TRUE)</formula>
    </cfRule>
    <cfRule type="expression" dxfId="1404" priority="1940">
      <formula>IF(RIGHT(TEXT(AQ438,"0.#"),1)=".",TRUE,FALSE)</formula>
    </cfRule>
  </conditionalFormatting>
  <conditionalFormatting sqref="AQ439">
    <cfRule type="expression" dxfId="1403" priority="1943">
      <formula>IF(RIGHT(TEXT(AQ439,"0.#"),1)=".",FALSE,TRUE)</formula>
    </cfRule>
    <cfRule type="expression" dxfId="1402" priority="1944">
      <formula>IF(RIGHT(TEXT(AQ439,"0.#"),1)=".",TRUE,FALSE)</formula>
    </cfRule>
  </conditionalFormatting>
  <conditionalFormatting sqref="AQ440">
    <cfRule type="expression" dxfId="1401" priority="1941">
      <formula>IF(RIGHT(TEXT(AQ440,"0.#"),1)=".",FALSE,TRUE)</formula>
    </cfRule>
    <cfRule type="expression" dxfId="1400" priority="1942">
      <formula>IF(RIGHT(TEXT(AQ440,"0.#"),1)=".",TRUE,FALSE)</formula>
    </cfRule>
  </conditionalFormatting>
  <conditionalFormatting sqref="AE445">
    <cfRule type="expression" dxfId="1399" priority="1933">
      <formula>IF(RIGHT(TEXT(AE445,"0.#"),1)=".",FALSE,TRUE)</formula>
    </cfRule>
    <cfRule type="expression" dxfId="1398" priority="1934">
      <formula>IF(RIGHT(TEXT(AE445,"0.#"),1)=".",TRUE,FALSE)</formula>
    </cfRule>
  </conditionalFormatting>
  <conditionalFormatting sqref="AE443">
    <cfRule type="expression" dxfId="1397" priority="1937">
      <formula>IF(RIGHT(TEXT(AE443,"0.#"),1)=".",FALSE,TRUE)</formula>
    </cfRule>
    <cfRule type="expression" dxfId="1396" priority="1938">
      <formula>IF(RIGHT(TEXT(AE443,"0.#"),1)=".",TRUE,FALSE)</formula>
    </cfRule>
  </conditionalFormatting>
  <conditionalFormatting sqref="AE444">
    <cfRule type="expression" dxfId="1395" priority="1935">
      <formula>IF(RIGHT(TEXT(AE444,"0.#"),1)=".",FALSE,TRUE)</formula>
    </cfRule>
    <cfRule type="expression" dxfId="1394" priority="1936">
      <formula>IF(RIGHT(TEXT(AE444,"0.#"),1)=".",TRUE,FALSE)</formula>
    </cfRule>
  </conditionalFormatting>
  <conditionalFormatting sqref="AM445">
    <cfRule type="expression" dxfId="1393" priority="1927">
      <formula>IF(RIGHT(TEXT(AM445,"0.#"),1)=".",FALSE,TRUE)</formula>
    </cfRule>
    <cfRule type="expression" dxfId="1392" priority="1928">
      <formula>IF(RIGHT(TEXT(AM445,"0.#"),1)=".",TRUE,FALSE)</formula>
    </cfRule>
  </conditionalFormatting>
  <conditionalFormatting sqref="AM443">
    <cfRule type="expression" dxfId="1391" priority="1931">
      <formula>IF(RIGHT(TEXT(AM443,"0.#"),1)=".",FALSE,TRUE)</formula>
    </cfRule>
    <cfRule type="expression" dxfId="1390" priority="1932">
      <formula>IF(RIGHT(TEXT(AM443,"0.#"),1)=".",TRUE,FALSE)</formula>
    </cfRule>
  </conditionalFormatting>
  <conditionalFormatting sqref="AM444">
    <cfRule type="expression" dxfId="1389" priority="1929">
      <formula>IF(RIGHT(TEXT(AM444,"0.#"),1)=".",FALSE,TRUE)</formula>
    </cfRule>
    <cfRule type="expression" dxfId="1388" priority="1930">
      <formula>IF(RIGHT(TEXT(AM444,"0.#"),1)=".",TRUE,FALSE)</formula>
    </cfRule>
  </conditionalFormatting>
  <conditionalFormatting sqref="AU445">
    <cfRule type="expression" dxfId="1387" priority="1921">
      <formula>IF(RIGHT(TEXT(AU445,"0.#"),1)=".",FALSE,TRUE)</formula>
    </cfRule>
    <cfRule type="expression" dxfId="1386" priority="1922">
      <formula>IF(RIGHT(TEXT(AU445,"0.#"),1)=".",TRUE,FALSE)</formula>
    </cfRule>
  </conditionalFormatting>
  <conditionalFormatting sqref="AU443">
    <cfRule type="expression" dxfId="1385" priority="1925">
      <formula>IF(RIGHT(TEXT(AU443,"0.#"),1)=".",FALSE,TRUE)</formula>
    </cfRule>
    <cfRule type="expression" dxfId="1384" priority="1926">
      <formula>IF(RIGHT(TEXT(AU443,"0.#"),1)=".",TRUE,FALSE)</formula>
    </cfRule>
  </conditionalFormatting>
  <conditionalFormatting sqref="AU444">
    <cfRule type="expression" dxfId="1383" priority="1923">
      <formula>IF(RIGHT(TEXT(AU444,"0.#"),1)=".",FALSE,TRUE)</formula>
    </cfRule>
    <cfRule type="expression" dxfId="1382" priority="1924">
      <formula>IF(RIGHT(TEXT(AU444,"0.#"),1)=".",TRUE,FALSE)</formula>
    </cfRule>
  </conditionalFormatting>
  <conditionalFormatting sqref="AI445">
    <cfRule type="expression" dxfId="1381" priority="1915">
      <formula>IF(RIGHT(TEXT(AI445,"0.#"),1)=".",FALSE,TRUE)</formula>
    </cfRule>
    <cfRule type="expression" dxfId="1380" priority="1916">
      <formula>IF(RIGHT(TEXT(AI445,"0.#"),1)=".",TRUE,FALSE)</formula>
    </cfRule>
  </conditionalFormatting>
  <conditionalFormatting sqref="AI443">
    <cfRule type="expression" dxfId="1379" priority="1919">
      <formula>IF(RIGHT(TEXT(AI443,"0.#"),1)=".",FALSE,TRUE)</formula>
    </cfRule>
    <cfRule type="expression" dxfId="1378" priority="1920">
      <formula>IF(RIGHT(TEXT(AI443,"0.#"),1)=".",TRUE,FALSE)</formula>
    </cfRule>
  </conditionalFormatting>
  <conditionalFormatting sqref="AI444">
    <cfRule type="expression" dxfId="1377" priority="1917">
      <formula>IF(RIGHT(TEXT(AI444,"0.#"),1)=".",FALSE,TRUE)</formula>
    </cfRule>
    <cfRule type="expression" dxfId="1376" priority="1918">
      <formula>IF(RIGHT(TEXT(AI444,"0.#"),1)=".",TRUE,FALSE)</formula>
    </cfRule>
  </conditionalFormatting>
  <conditionalFormatting sqref="AQ443">
    <cfRule type="expression" dxfId="1375" priority="1909">
      <formula>IF(RIGHT(TEXT(AQ443,"0.#"),1)=".",FALSE,TRUE)</formula>
    </cfRule>
    <cfRule type="expression" dxfId="1374" priority="1910">
      <formula>IF(RIGHT(TEXT(AQ443,"0.#"),1)=".",TRUE,FALSE)</formula>
    </cfRule>
  </conditionalFormatting>
  <conditionalFormatting sqref="AQ444">
    <cfRule type="expression" dxfId="1373" priority="1913">
      <formula>IF(RIGHT(TEXT(AQ444,"0.#"),1)=".",FALSE,TRUE)</formula>
    </cfRule>
    <cfRule type="expression" dxfId="1372" priority="1914">
      <formula>IF(RIGHT(TEXT(AQ444,"0.#"),1)=".",TRUE,FALSE)</formula>
    </cfRule>
  </conditionalFormatting>
  <conditionalFormatting sqref="AQ445">
    <cfRule type="expression" dxfId="1371" priority="1911">
      <formula>IF(RIGHT(TEXT(AQ445,"0.#"),1)=".",FALSE,TRUE)</formula>
    </cfRule>
    <cfRule type="expression" dxfId="1370" priority="1912">
      <formula>IF(RIGHT(TEXT(AQ445,"0.#"),1)=".",TRUE,FALSE)</formula>
    </cfRule>
  </conditionalFormatting>
  <conditionalFormatting sqref="Y872:Y899">
    <cfRule type="expression" dxfId="1369" priority="2139">
      <formula>IF(RIGHT(TEXT(Y872,"0.#"),1)=".",FALSE,TRUE)</formula>
    </cfRule>
    <cfRule type="expression" dxfId="1368" priority="2140">
      <formula>IF(RIGHT(TEXT(Y872,"0.#"),1)=".",TRUE,FALSE)</formula>
    </cfRule>
  </conditionalFormatting>
  <conditionalFormatting sqref="Y870:Y871">
    <cfRule type="expression" dxfId="1367" priority="2133">
      <formula>IF(RIGHT(TEXT(Y870,"0.#"),1)=".",FALSE,TRUE)</formula>
    </cfRule>
    <cfRule type="expression" dxfId="1366" priority="2134">
      <formula>IF(RIGHT(TEXT(Y870,"0.#"),1)=".",TRUE,FALSE)</formula>
    </cfRule>
  </conditionalFormatting>
  <conditionalFormatting sqref="Y905:Y932">
    <cfRule type="expression" dxfId="1365" priority="2127">
      <formula>IF(RIGHT(TEXT(Y905,"0.#"),1)=".",FALSE,TRUE)</formula>
    </cfRule>
    <cfRule type="expression" dxfId="1364" priority="2128">
      <formula>IF(RIGHT(TEXT(Y905,"0.#"),1)=".",TRUE,FALSE)</formula>
    </cfRule>
  </conditionalFormatting>
  <conditionalFormatting sqref="Y903:Y904">
    <cfRule type="expression" dxfId="1363" priority="2121">
      <formula>IF(RIGHT(TEXT(Y903,"0.#"),1)=".",FALSE,TRUE)</formula>
    </cfRule>
    <cfRule type="expression" dxfId="1362" priority="2122">
      <formula>IF(RIGHT(TEXT(Y903,"0.#"),1)=".",TRUE,FALSE)</formula>
    </cfRule>
  </conditionalFormatting>
  <conditionalFormatting sqref="Y938:Y965">
    <cfRule type="expression" dxfId="1361" priority="2115">
      <formula>IF(RIGHT(TEXT(Y938,"0.#"),1)=".",FALSE,TRUE)</formula>
    </cfRule>
    <cfRule type="expression" dxfId="1360" priority="2116">
      <formula>IF(RIGHT(TEXT(Y938,"0.#"),1)=".",TRUE,FALSE)</formula>
    </cfRule>
  </conditionalFormatting>
  <conditionalFormatting sqref="Y936:Y937">
    <cfRule type="expression" dxfId="1359" priority="2109">
      <formula>IF(RIGHT(TEXT(Y936,"0.#"),1)=".",FALSE,TRUE)</formula>
    </cfRule>
    <cfRule type="expression" dxfId="1358" priority="2110">
      <formula>IF(RIGHT(TEXT(Y936,"0.#"),1)=".",TRUE,FALSE)</formula>
    </cfRule>
  </conditionalFormatting>
  <conditionalFormatting sqref="Y971:Y998">
    <cfRule type="expression" dxfId="1357" priority="2103">
      <formula>IF(RIGHT(TEXT(Y971,"0.#"),1)=".",FALSE,TRUE)</formula>
    </cfRule>
    <cfRule type="expression" dxfId="1356" priority="2104">
      <formula>IF(RIGHT(TEXT(Y971,"0.#"),1)=".",TRUE,FALSE)</formula>
    </cfRule>
  </conditionalFormatting>
  <conditionalFormatting sqref="Y969:Y970">
    <cfRule type="expression" dxfId="1355" priority="2097">
      <formula>IF(RIGHT(TEXT(Y969,"0.#"),1)=".",FALSE,TRUE)</formula>
    </cfRule>
    <cfRule type="expression" dxfId="1354" priority="2098">
      <formula>IF(RIGHT(TEXT(Y969,"0.#"),1)=".",TRUE,FALSE)</formula>
    </cfRule>
  </conditionalFormatting>
  <conditionalFormatting sqref="Y1004:Y1031">
    <cfRule type="expression" dxfId="1353" priority="2091">
      <formula>IF(RIGHT(TEXT(Y1004,"0.#"),1)=".",FALSE,TRUE)</formula>
    </cfRule>
    <cfRule type="expression" dxfId="1352" priority="2092">
      <formula>IF(RIGHT(TEXT(Y1004,"0.#"),1)=".",TRUE,FALSE)</formula>
    </cfRule>
  </conditionalFormatting>
  <conditionalFormatting sqref="W23">
    <cfRule type="expression" dxfId="1351" priority="2375">
      <formula>IF(RIGHT(TEXT(W23,"0.#"),1)=".",FALSE,TRUE)</formula>
    </cfRule>
    <cfRule type="expression" dxfId="1350" priority="2376">
      <formula>IF(RIGHT(TEXT(W23,"0.#"),1)=".",TRUE,FALSE)</formula>
    </cfRule>
  </conditionalFormatting>
  <conditionalFormatting sqref="W24:W27">
    <cfRule type="expression" dxfId="1349" priority="2373">
      <formula>IF(RIGHT(TEXT(W24,"0.#"),1)=".",FALSE,TRUE)</formula>
    </cfRule>
    <cfRule type="expression" dxfId="1348" priority="2374">
      <formula>IF(RIGHT(TEXT(W24,"0.#"),1)=".",TRUE,FALSE)</formula>
    </cfRule>
  </conditionalFormatting>
  <conditionalFormatting sqref="W28">
    <cfRule type="expression" dxfId="1347" priority="2365">
      <formula>IF(RIGHT(TEXT(W28,"0.#"),1)=".",FALSE,TRUE)</formula>
    </cfRule>
    <cfRule type="expression" dxfId="1346" priority="2366">
      <formula>IF(RIGHT(TEXT(W28,"0.#"),1)=".",TRUE,FALSE)</formula>
    </cfRule>
  </conditionalFormatting>
  <conditionalFormatting sqref="P23">
    <cfRule type="expression" dxfId="1345" priority="2363">
      <formula>IF(RIGHT(TEXT(P23,"0.#"),1)=".",FALSE,TRUE)</formula>
    </cfRule>
    <cfRule type="expression" dxfId="1344" priority="2364">
      <formula>IF(RIGHT(TEXT(P23,"0.#"),1)=".",TRUE,FALSE)</formula>
    </cfRule>
  </conditionalFormatting>
  <conditionalFormatting sqref="P24:P27">
    <cfRule type="expression" dxfId="1343" priority="2361">
      <formula>IF(RIGHT(TEXT(P24,"0.#"),1)=".",FALSE,TRUE)</formula>
    </cfRule>
    <cfRule type="expression" dxfId="1342" priority="2362">
      <formula>IF(RIGHT(TEXT(P24,"0.#"),1)=".",TRUE,FALSE)</formula>
    </cfRule>
  </conditionalFormatting>
  <conditionalFormatting sqref="P28">
    <cfRule type="expression" dxfId="1341" priority="2359">
      <formula>IF(RIGHT(TEXT(P28,"0.#"),1)=".",FALSE,TRUE)</formula>
    </cfRule>
    <cfRule type="expression" dxfId="1340" priority="2360">
      <formula>IF(RIGHT(TEXT(P28,"0.#"),1)=".",TRUE,FALSE)</formula>
    </cfRule>
  </conditionalFormatting>
  <conditionalFormatting sqref="AQ114">
    <cfRule type="expression" dxfId="1339" priority="2343">
      <formula>IF(RIGHT(TEXT(AQ114,"0.#"),1)=".",FALSE,TRUE)</formula>
    </cfRule>
    <cfRule type="expression" dxfId="1338" priority="2344">
      <formula>IF(RIGHT(TEXT(AQ114,"0.#"),1)=".",TRUE,FALSE)</formula>
    </cfRule>
  </conditionalFormatting>
  <conditionalFormatting sqref="AQ104">
    <cfRule type="expression" dxfId="1337" priority="2357">
      <formula>IF(RIGHT(TEXT(AQ104,"0.#"),1)=".",FALSE,TRUE)</formula>
    </cfRule>
    <cfRule type="expression" dxfId="1336" priority="2358">
      <formula>IF(RIGHT(TEXT(AQ104,"0.#"),1)=".",TRUE,FALSE)</formula>
    </cfRule>
  </conditionalFormatting>
  <conditionalFormatting sqref="AQ105">
    <cfRule type="expression" dxfId="1335" priority="2355">
      <formula>IF(RIGHT(TEXT(AQ105,"0.#"),1)=".",FALSE,TRUE)</formula>
    </cfRule>
    <cfRule type="expression" dxfId="1334" priority="2356">
      <formula>IF(RIGHT(TEXT(AQ105,"0.#"),1)=".",TRUE,FALSE)</formula>
    </cfRule>
  </conditionalFormatting>
  <conditionalFormatting sqref="AQ107">
    <cfRule type="expression" dxfId="1333" priority="2353">
      <formula>IF(RIGHT(TEXT(AQ107,"0.#"),1)=".",FALSE,TRUE)</formula>
    </cfRule>
    <cfRule type="expression" dxfId="1332" priority="2354">
      <formula>IF(RIGHT(TEXT(AQ107,"0.#"),1)=".",TRUE,FALSE)</formula>
    </cfRule>
  </conditionalFormatting>
  <conditionalFormatting sqref="AQ108">
    <cfRule type="expression" dxfId="1331" priority="2351">
      <formula>IF(RIGHT(TEXT(AQ108,"0.#"),1)=".",FALSE,TRUE)</formula>
    </cfRule>
    <cfRule type="expression" dxfId="1330" priority="2352">
      <formula>IF(RIGHT(TEXT(AQ108,"0.#"),1)=".",TRUE,FALSE)</formula>
    </cfRule>
  </conditionalFormatting>
  <conditionalFormatting sqref="AQ110">
    <cfRule type="expression" dxfId="1329" priority="2349">
      <formula>IF(RIGHT(TEXT(AQ110,"0.#"),1)=".",FALSE,TRUE)</formula>
    </cfRule>
    <cfRule type="expression" dxfId="1328" priority="2350">
      <formula>IF(RIGHT(TEXT(AQ110,"0.#"),1)=".",TRUE,FALSE)</formula>
    </cfRule>
  </conditionalFormatting>
  <conditionalFormatting sqref="AQ111">
    <cfRule type="expression" dxfId="1327" priority="2347">
      <formula>IF(RIGHT(TEXT(AQ111,"0.#"),1)=".",FALSE,TRUE)</formula>
    </cfRule>
    <cfRule type="expression" dxfId="1326" priority="2348">
      <formula>IF(RIGHT(TEXT(AQ111,"0.#"),1)=".",TRUE,FALSE)</formula>
    </cfRule>
  </conditionalFormatting>
  <conditionalFormatting sqref="AQ113">
    <cfRule type="expression" dxfId="1325" priority="2345">
      <formula>IF(RIGHT(TEXT(AQ113,"0.#"),1)=".",FALSE,TRUE)</formula>
    </cfRule>
    <cfRule type="expression" dxfId="1324" priority="2346">
      <formula>IF(RIGHT(TEXT(AQ113,"0.#"),1)=".",TRUE,FALSE)</formula>
    </cfRule>
  </conditionalFormatting>
  <conditionalFormatting sqref="AE67">
    <cfRule type="expression" dxfId="1323" priority="2275">
      <formula>IF(RIGHT(TEXT(AE67,"0.#"),1)=".",FALSE,TRUE)</formula>
    </cfRule>
    <cfRule type="expression" dxfId="1322" priority="2276">
      <formula>IF(RIGHT(TEXT(AE67,"0.#"),1)=".",TRUE,FALSE)</formula>
    </cfRule>
  </conditionalFormatting>
  <conditionalFormatting sqref="AE68">
    <cfRule type="expression" dxfId="1321" priority="2273">
      <formula>IF(RIGHT(TEXT(AE68,"0.#"),1)=".",FALSE,TRUE)</formula>
    </cfRule>
    <cfRule type="expression" dxfId="1320" priority="2274">
      <formula>IF(RIGHT(TEXT(AE68,"0.#"),1)=".",TRUE,FALSE)</formula>
    </cfRule>
  </conditionalFormatting>
  <conditionalFormatting sqref="AE69">
    <cfRule type="expression" dxfId="1319" priority="2271">
      <formula>IF(RIGHT(TEXT(AE69,"0.#"),1)=".",FALSE,TRUE)</formula>
    </cfRule>
    <cfRule type="expression" dxfId="1318" priority="2272">
      <formula>IF(RIGHT(TEXT(AE69,"0.#"),1)=".",TRUE,FALSE)</formula>
    </cfRule>
  </conditionalFormatting>
  <conditionalFormatting sqref="AI68">
    <cfRule type="expression" dxfId="1317" priority="2267">
      <formula>IF(RIGHT(TEXT(AI68,"0.#"),1)=".",FALSE,TRUE)</formula>
    </cfRule>
    <cfRule type="expression" dxfId="1316" priority="2268">
      <formula>IF(RIGHT(TEXT(AI68,"0.#"),1)=".",TRUE,FALSE)</formula>
    </cfRule>
  </conditionalFormatting>
  <conditionalFormatting sqref="AI67">
    <cfRule type="expression" dxfId="1315" priority="2265">
      <formula>IF(RIGHT(TEXT(AI67,"0.#"),1)=".",FALSE,TRUE)</formula>
    </cfRule>
    <cfRule type="expression" dxfId="1314" priority="2266">
      <formula>IF(RIGHT(TEXT(AI67,"0.#"),1)=".",TRUE,FALSE)</formula>
    </cfRule>
  </conditionalFormatting>
  <conditionalFormatting sqref="AM67">
    <cfRule type="expression" dxfId="1313" priority="2263">
      <formula>IF(RIGHT(TEXT(AM67,"0.#"),1)=".",FALSE,TRUE)</formula>
    </cfRule>
    <cfRule type="expression" dxfId="1312" priority="2264">
      <formula>IF(RIGHT(TEXT(AM67,"0.#"),1)=".",TRUE,FALSE)</formula>
    </cfRule>
  </conditionalFormatting>
  <conditionalFormatting sqref="AM68">
    <cfRule type="expression" dxfId="1311" priority="2261">
      <formula>IF(RIGHT(TEXT(AM68,"0.#"),1)=".",FALSE,TRUE)</formula>
    </cfRule>
    <cfRule type="expression" dxfId="1310" priority="2262">
      <formula>IF(RIGHT(TEXT(AM68,"0.#"),1)=".",TRUE,FALSE)</formula>
    </cfRule>
  </conditionalFormatting>
  <conditionalFormatting sqref="AM69">
    <cfRule type="expression" dxfId="1309" priority="2259">
      <formula>IF(RIGHT(TEXT(AM69,"0.#"),1)=".",FALSE,TRUE)</formula>
    </cfRule>
    <cfRule type="expression" dxfId="1308" priority="2260">
      <formula>IF(RIGHT(TEXT(AM69,"0.#"),1)=".",TRUE,FALSE)</formula>
    </cfRule>
  </conditionalFormatting>
  <conditionalFormatting sqref="AQ67:AQ69">
    <cfRule type="expression" dxfId="1307" priority="2257">
      <formula>IF(RIGHT(TEXT(AQ67,"0.#"),1)=".",FALSE,TRUE)</formula>
    </cfRule>
    <cfRule type="expression" dxfId="1306" priority="2258">
      <formula>IF(RIGHT(TEXT(AQ67,"0.#"),1)=".",TRUE,FALSE)</formula>
    </cfRule>
  </conditionalFormatting>
  <conditionalFormatting sqref="AU67:AU69">
    <cfRule type="expression" dxfId="1305" priority="2255">
      <formula>IF(RIGHT(TEXT(AU67,"0.#"),1)=".",FALSE,TRUE)</formula>
    </cfRule>
    <cfRule type="expression" dxfId="1304" priority="2256">
      <formula>IF(RIGHT(TEXT(AU67,"0.#"),1)=".",TRUE,FALSE)</formula>
    </cfRule>
  </conditionalFormatting>
  <conditionalFormatting sqref="AE70">
    <cfRule type="expression" dxfId="1303" priority="2253">
      <formula>IF(RIGHT(TEXT(AE70,"0.#"),1)=".",FALSE,TRUE)</formula>
    </cfRule>
    <cfRule type="expression" dxfId="1302" priority="2254">
      <formula>IF(RIGHT(TEXT(AE70,"0.#"),1)=".",TRUE,FALSE)</formula>
    </cfRule>
  </conditionalFormatting>
  <conditionalFormatting sqref="AE71">
    <cfRule type="expression" dxfId="1301" priority="2251">
      <formula>IF(RIGHT(TEXT(AE71,"0.#"),1)=".",FALSE,TRUE)</formula>
    </cfRule>
    <cfRule type="expression" dxfId="1300" priority="2252">
      <formula>IF(RIGHT(TEXT(AE71,"0.#"),1)=".",TRUE,FALSE)</formula>
    </cfRule>
  </conditionalFormatting>
  <conditionalFormatting sqref="AE72">
    <cfRule type="expression" dxfId="1299" priority="2249">
      <formula>IF(RIGHT(TEXT(AE72,"0.#"),1)=".",FALSE,TRUE)</formula>
    </cfRule>
    <cfRule type="expression" dxfId="1298" priority="2250">
      <formula>IF(RIGHT(TEXT(AE72,"0.#"),1)=".",TRUE,FALSE)</formula>
    </cfRule>
  </conditionalFormatting>
  <conditionalFormatting sqref="AI71">
    <cfRule type="expression" dxfId="1297" priority="2245">
      <formula>IF(RIGHT(TEXT(AI71,"0.#"),1)=".",FALSE,TRUE)</formula>
    </cfRule>
    <cfRule type="expression" dxfId="1296" priority="2246">
      <formula>IF(RIGHT(TEXT(AI71,"0.#"),1)=".",TRUE,FALSE)</formula>
    </cfRule>
  </conditionalFormatting>
  <conditionalFormatting sqref="AI70">
    <cfRule type="expression" dxfId="1295" priority="2243">
      <formula>IF(RIGHT(TEXT(AI70,"0.#"),1)=".",FALSE,TRUE)</formula>
    </cfRule>
    <cfRule type="expression" dxfId="1294" priority="2244">
      <formula>IF(RIGHT(TEXT(AI70,"0.#"),1)=".",TRUE,FALSE)</formula>
    </cfRule>
  </conditionalFormatting>
  <conditionalFormatting sqref="AM70">
    <cfRule type="expression" dxfId="1293" priority="2241">
      <formula>IF(RIGHT(TEXT(AM70,"0.#"),1)=".",FALSE,TRUE)</formula>
    </cfRule>
    <cfRule type="expression" dxfId="1292" priority="2242">
      <formula>IF(RIGHT(TEXT(AM70,"0.#"),1)=".",TRUE,FALSE)</formula>
    </cfRule>
  </conditionalFormatting>
  <conditionalFormatting sqref="AM71">
    <cfRule type="expression" dxfId="1291" priority="2239">
      <formula>IF(RIGHT(TEXT(AM71,"0.#"),1)=".",FALSE,TRUE)</formula>
    </cfRule>
    <cfRule type="expression" dxfId="1290" priority="2240">
      <formula>IF(RIGHT(TEXT(AM71,"0.#"),1)=".",TRUE,FALSE)</formula>
    </cfRule>
  </conditionalFormatting>
  <conditionalFormatting sqref="AM72">
    <cfRule type="expression" dxfId="1289" priority="2237">
      <formula>IF(RIGHT(TEXT(AM72,"0.#"),1)=".",FALSE,TRUE)</formula>
    </cfRule>
    <cfRule type="expression" dxfId="1288" priority="2238">
      <formula>IF(RIGHT(TEXT(AM72,"0.#"),1)=".",TRUE,FALSE)</formula>
    </cfRule>
  </conditionalFormatting>
  <conditionalFormatting sqref="AQ70:AQ72">
    <cfRule type="expression" dxfId="1287" priority="2235">
      <formula>IF(RIGHT(TEXT(AQ70,"0.#"),1)=".",FALSE,TRUE)</formula>
    </cfRule>
    <cfRule type="expression" dxfId="1286" priority="2236">
      <formula>IF(RIGHT(TEXT(AQ70,"0.#"),1)=".",TRUE,FALSE)</formula>
    </cfRule>
  </conditionalFormatting>
  <conditionalFormatting sqref="AU70:AU72">
    <cfRule type="expression" dxfId="1285" priority="2233">
      <formula>IF(RIGHT(TEXT(AU70,"0.#"),1)=".",FALSE,TRUE)</formula>
    </cfRule>
    <cfRule type="expression" dxfId="1284" priority="2234">
      <formula>IF(RIGHT(TEXT(AU70,"0.#"),1)=".",TRUE,FALSE)</formula>
    </cfRule>
  </conditionalFormatting>
  <conditionalFormatting sqref="AU656">
    <cfRule type="expression" dxfId="1283" priority="751">
      <formula>IF(RIGHT(TEXT(AU656,"0.#"),1)=".",FALSE,TRUE)</formula>
    </cfRule>
    <cfRule type="expression" dxfId="1282" priority="752">
      <formula>IF(RIGHT(TEXT(AU656,"0.#"),1)=".",TRUE,FALSE)</formula>
    </cfRule>
  </conditionalFormatting>
  <conditionalFormatting sqref="AQ655">
    <cfRule type="expression" dxfId="1281" priority="743">
      <formula>IF(RIGHT(TEXT(AQ655,"0.#"),1)=".",FALSE,TRUE)</formula>
    </cfRule>
    <cfRule type="expression" dxfId="1280" priority="744">
      <formula>IF(RIGHT(TEXT(AQ655,"0.#"),1)=".",TRUE,FALSE)</formula>
    </cfRule>
  </conditionalFormatting>
  <conditionalFormatting sqref="AI696">
    <cfRule type="expression" dxfId="1279" priority="535">
      <formula>IF(RIGHT(TEXT(AI696,"0.#"),1)=".",FALSE,TRUE)</formula>
    </cfRule>
    <cfRule type="expression" dxfId="1278" priority="536">
      <formula>IF(RIGHT(TEXT(AI696,"0.#"),1)=".",TRUE,FALSE)</formula>
    </cfRule>
  </conditionalFormatting>
  <conditionalFormatting sqref="AQ694">
    <cfRule type="expression" dxfId="1277" priority="529">
      <formula>IF(RIGHT(TEXT(AQ694,"0.#"),1)=".",FALSE,TRUE)</formula>
    </cfRule>
    <cfRule type="expression" dxfId="1276" priority="530">
      <formula>IF(RIGHT(TEXT(AQ694,"0.#"),1)=".",TRUE,FALSE)</formula>
    </cfRule>
  </conditionalFormatting>
  <conditionalFormatting sqref="AL873:AO899">
    <cfRule type="expression" dxfId="1275" priority="2141">
      <formula>IF(AND(AL873&gt;=0, RIGHT(TEXT(AL873,"0.#"),1)&lt;&gt;"."),TRUE,FALSE)</formula>
    </cfRule>
    <cfRule type="expression" dxfId="1274" priority="2142">
      <formula>IF(AND(AL873&gt;=0, RIGHT(TEXT(AL873,"0.#"),1)="."),TRUE,FALSE)</formula>
    </cfRule>
    <cfRule type="expression" dxfId="1273" priority="2143">
      <formula>IF(AND(AL873&lt;0, RIGHT(TEXT(AL873,"0.#"),1)&lt;&gt;"."),TRUE,FALSE)</formula>
    </cfRule>
    <cfRule type="expression" dxfId="1272" priority="2144">
      <formula>IF(AND(AL873&lt;0, RIGHT(TEXT(AL873,"0.#"),1)="."),TRUE,FALSE)</formula>
    </cfRule>
  </conditionalFormatting>
  <conditionalFormatting sqref="AL905:AO932">
    <cfRule type="expression" dxfId="1271" priority="2129">
      <formula>IF(AND(AL905&gt;=0, RIGHT(TEXT(AL905,"0.#"),1)&lt;&gt;"."),TRUE,FALSE)</formula>
    </cfRule>
    <cfRule type="expression" dxfId="1270" priority="2130">
      <formula>IF(AND(AL905&gt;=0, RIGHT(TEXT(AL905,"0.#"),1)="."),TRUE,FALSE)</formula>
    </cfRule>
    <cfRule type="expression" dxfId="1269" priority="2131">
      <formula>IF(AND(AL905&lt;0, RIGHT(TEXT(AL905,"0.#"),1)&lt;&gt;"."),TRUE,FALSE)</formula>
    </cfRule>
    <cfRule type="expression" dxfId="1268" priority="2132">
      <formula>IF(AND(AL905&lt;0, RIGHT(TEXT(AL905,"0.#"),1)="."),TRUE,FALSE)</formula>
    </cfRule>
  </conditionalFormatting>
  <conditionalFormatting sqref="AL941:AO965">
    <cfRule type="expression" dxfId="1267" priority="2117">
      <formula>IF(AND(AL941&gt;=0, RIGHT(TEXT(AL941,"0.#"),1)&lt;&gt;"."),TRUE,FALSE)</formula>
    </cfRule>
    <cfRule type="expression" dxfId="1266" priority="2118">
      <formula>IF(AND(AL941&gt;=0, RIGHT(TEXT(AL941,"0.#"),1)="."),TRUE,FALSE)</formula>
    </cfRule>
    <cfRule type="expression" dxfId="1265" priority="2119">
      <formula>IF(AND(AL941&lt;0, RIGHT(TEXT(AL941,"0.#"),1)&lt;&gt;"."),TRUE,FALSE)</formula>
    </cfRule>
    <cfRule type="expression" dxfId="1264" priority="2120">
      <formula>IF(AND(AL941&lt;0, RIGHT(TEXT(AL941,"0.#"),1)="."),TRUE,FALSE)</formula>
    </cfRule>
  </conditionalFormatting>
  <conditionalFormatting sqref="AL971:AO998">
    <cfRule type="expression" dxfId="1263" priority="2105">
      <formula>IF(AND(AL971&gt;=0, RIGHT(TEXT(AL971,"0.#"),1)&lt;&gt;"."),TRUE,FALSE)</formula>
    </cfRule>
    <cfRule type="expression" dxfId="1262" priority="2106">
      <formula>IF(AND(AL971&gt;=0, RIGHT(TEXT(AL971,"0.#"),1)="."),TRUE,FALSE)</formula>
    </cfRule>
    <cfRule type="expression" dxfId="1261" priority="2107">
      <formula>IF(AND(AL971&lt;0, RIGHT(TEXT(AL971,"0.#"),1)&lt;&gt;"."),TRUE,FALSE)</formula>
    </cfRule>
    <cfRule type="expression" dxfId="1260" priority="2108">
      <formula>IF(AND(AL971&lt;0, RIGHT(TEXT(AL971,"0.#"),1)="."),TRUE,FALSE)</formula>
    </cfRule>
  </conditionalFormatting>
  <conditionalFormatting sqref="AL969:AO970">
    <cfRule type="expression" dxfId="1259" priority="2099">
      <formula>IF(AND(AL969&gt;=0, RIGHT(TEXT(AL969,"0.#"),1)&lt;&gt;"."),TRUE,FALSE)</formula>
    </cfRule>
    <cfRule type="expression" dxfId="1258" priority="2100">
      <formula>IF(AND(AL969&gt;=0, RIGHT(TEXT(AL969,"0.#"),1)="."),TRUE,FALSE)</formula>
    </cfRule>
    <cfRule type="expression" dxfId="1257" priority="2101">
      <formula>IF(AND(AL969&lt;0, RIGHT(TEXT(AL969,"0.#"),1)&lt;&gt;"."),TRUE,FALSE)</formula>
    </cfRule>
    <cfRule type="expression" dxfId="1256" priority="2102">
      <formula>IF(AND(AL969&lt;0, RIGHT(TEXT(AL969,"0.#"),1)="."),TRUE,FALSE)</formula>
    </cfRule>
  </conditionalFormatting>
  <conditionalFormatting sqref="AL1004:AO1031">
    <cfRule type="expression" dxfId="1255" priority="2093">
      <formula>IF(AND(AL1004&gt;=0, RIGHT(TEXT(AL1004,"0.#"),1)&lt;&gt;"."),TRUE,FALSE)</formula>
    </cfRule>
    <cfRule type="expression" dxfId="1254" priority="2094">
      <formula>IF(AND(AL1004&gt;=0, RIGHT(TEXT(AL1004,"0.#"),1)="."),TRUE,FALSE)</formula>
    </cfRule>
    <cfRule type="expression" dxfId="1253" priority="2095">
      <formula>IF(AND(AL1004&lt;0, RIGHT(TEXT(AL1004,"0.#"),1)&lt;&gt;"."),TRUE,FALSE)</formula>
    </cfRule>
    <cfRule type="expression" dxfId="1252" priority="2096">
      <formula>IF(AND(AL1004&lt;0, RIGHT(TEXT(AL1004,"0.#"),1)="."),TRUE,FALSE)</formula>
    </cfRule>
  </conditionalFormatting>
  <conditionalFormatting sqref="AL1002:AO1003">
    <cfRule type="expression" dxfId="1251" priority="2087">
      <formula>IF(AND(AL1002&gt;=0, RIGHT(TEXT(AL1002,"0.#"),1)&lt;&gt;"."),TRUE,FALSE)</formula>
    </cfRule>
    <cfRule type="expression" dxfId="1250" priority="2088">
      <formula>IF(AND(AL1002&gt;=0, RIGHT(TEXT(AL1002,"0.#"),1)="."),TRUE,FALSE)</formula>
    </cfRule>
    <cfRule type="expression" dxfId="1249" priority="2089">
      <formula>IF(AND(AL1002&lt;0, RIGHT(TEXT(AL1002,"0.#"),1)&lt;&gt;"."),TRUE,FALSE)</formula>
    </cfRule>
    <cfRule type="expression" dxfId="1248" priority="2090">
      <formula>IF(AND(AL1002&lt;0, RIGHT(TEXT(AL1002,"0.#"),1)="."),TRUE,FALSE)</formula>
    </cfRule>
  </conditionalFormatting>
  <conditionalFormatting sqref="Y1002:Y1003">
    <cfRule type="expression" dxfId="1247" priority="2085">
      <formula>IF(RIGHT(TEXT(Y1002,"0.#"),1)=".",FALSE,TRUE)</formula>
    </cfRule>
    <cfRule type="expression" dxfId="1246" priority="2086">
      <formula>IF(RIGHT(TEXT(Y1002,"0.#"),1)=".",TRUE,FALSE)</formula>
    </cfRule>
  </conditionalFormatting>
  <conditionalFormatting sqref="AL1037:AO1064">
    <cfRule type="expression" dxfId="1245" priority="2081">
      <formula>IF(AND(AL1037&gt;=0, RIGHT(TEXT(AL1037,"0.#"),1)&lt;&gt;"."),TRUE,FALSE)</formula>
    </cfRule>
    <cfRule type="expression" dxfId="1244" priority="2082">
      <formula>IF(AND(AL1037&gt;=0, RIGHT(TEXT(AL1037,"0.#"),1)="."),TRUE,FALSE)</formula>
    </cfRule>
    <cfRule type="expression" dxfId="1243" priority="2083">
      <formula>IF(AND(AL1037&lt;0, RIGHT(TEXT(AL1037,"0.#"),1)&lt;&gt;"."),TRUE,FALSE)</formula>
    </cfRule>
    <cfRule type="expression" dxfId="1242" priority="2084">
      <formula>IF(AND(AL1037&lt;0, RIGHT(TEXT(AL1037,"0.#"),1)="."),TRUE,FALSE)</formula>
    </cfRule>
  </conditionalFormatting>
  <conditionalFormatting sqref="Y1037:Y1064">
    <cfRule type="expression" dxfId="1241" priority="2079">
      <formula>IF(RIGHT(TEXT(Y1037,"0.#"),1)=".",FALSE,TRUE)</formula>
    </cfRule>
    <cfRule type="expression" dxfId="1240" priority="2080">
      <formula>IF(RIGHT(TEXT(Y1037,"0.#"),1)=".",TRUE,FALSE)</formula>
    </cfRule>
  </conditionalFormatting>
  <conditionalFormatting sqref="AL1035:AO1036">
    <cfRule type="expression" dxfId="1239" priority="2075">
      <formula>IF(AND(AL1035&gt;=0, RIGHT(TEXT(AL1035,"0.#"),1)&lt;&gt;"."),TRUE,FALSE)</formula>
    </cfRule>
    <cfRule type="expression" dxfId="1238" priority="2076">
      <formula>IF(AND(AL1035&gt;=0, RIGHT(TEXT(AL1035,"0.#"),1)="."),TRUE,FALSE)</formula>
    </cfRule>
    <cfRule type="expression" dxfId="1237" priority="2077">
      <formula>IF(AND(AL1035&lt;0, RIGHT(TEXT(AL1035,"0.#"),1)&lt;&gt;"."),TRUE,FALSE)</formula>
    </cfRule>
    <cfRule type="expression" dxfId="1236" priority="2078">
      <formula>IF(AND(AL1035&lt;0, RIGHT(TEXT(AL1035,"0.#"),1)="."),TRUE,FALSE)</formula>
    </cfRule>
  </conditionalFormatting>
  <conditionalFormatting sqref="Y1035:Y1036">
    <cfRule type="expression" dxfId="1235" priority="2073">
      <formula>IF(RIGHT(TEXT(Y1035,"0.#"),1)=".",FALSE,TRUE)</formula>
    </cfRule>
    <cfRule type="expression" dxfId="1234" priority="2074">
      <formula>IF(RIGHT(TEXT(Y1035,"0.#"),1)=".",TRUE,FALSE)</formula>
    </cfRule>
  </conditionalFormatting>
  <conditionalFormatting sqref="AL1070:AO1097">
    <cfRule type="expression" dxfId="1233" priority="2069">
      <formula>IF(AND(AL1070&gt;=0, RIGHT(TEXT(AL1070,"0.#"),1)&lt;&gt;"."),TRUE,FALSE)</formula>
    </cfRule>
    <cfRule type="expression" dxfId="1232" priority="2070">
      <formula>IF(AND(AL1070&gt;=0, RIGHT(TEXT(AL1070,"0.#"),1)="."),TRUE,FALSE)</formula>
    </cfRule>
    <cfRule type="expression" dxfId="1231" priority="2071">
      <formula>IF(AND(AL1070&lt;0, RIGHT(TEXT(AL1070,"0.#"),1)&lt;&gt;"."),TRUE,FALSE)</formula>
    </cfRule>
    <cfRule type="expression" dxfId="1230" priority="2072">
      <formula>IF(AND(AL1070&lt;0, RIGHT(TEXT(AL1070,"0.#"),1)="."),TRUE,FALSE)</formula>
    </cfRule>
  </conditionalFormatting>
  <conditionalFormatting sqref="Y1070:Y1097">
    <cfRule type="expression" dxfId="1229" priority="2067">
      <formula>IF(RIGHT(TEXT(Y1070,"0.#"),1)=".",FALSE,TRUE)</formula>
    </cfRule>
    <cfRule type="expression" dxfId="1228" priority="2068">
      <formula>IF(RIGHT(TEXT(Y1070,"0.#"),1)=".",TRUE,FALSE)</formula>
    </cfRule>
  </conditionalFormatting>
  <conditionalFormatting sqref="AL1068:AO1069">
    <cfRule type="expression" dxfId="1227" priority="2063">
      <formula>IF(AND(AL1068&gt;=0, RIGHT(TEXT(AL1068,"0.#"),1)&lt;&gt;"."),TRUE,FALSE)</formula>
    </cfRule>
    <cfRule type="expression" dxfId="1226" priority="2064">
      <formula>IF(AND(AL1068&gt;=0, RIGHT(TEXT(AL1068,"0.#"),1)="."),TRUE,FALSE)</formula>
    </cfRule>
    <cfRule type="expression" dxfId="1225" priority="2065">
      <formula>IF(AND(AL1068&lt;0, RIGHT(TEXT(AL1068,"0.#"),1)&lt;&gt;"."),TRUE,FALSE)</formula>
    </cfRule>
    <cfRule type="expression" dxfId="1224" priority="2066">
      <formula>IF(AND(AL1068&lt;0, RIGHT(TEXT(AL1068,"0.#"),1)="."),TRUE,FALSE)</formula>
    </cfRule>
  </conditionalFormatting>
  <conditionalFormatting sqref="Y1068:Y1069">
    <cfRule type="expression" dxfId="1223" priority="2061">
      <formula>IF(RIGHT(TEXT(Y1068,"0.#"),1)=".",FALSE,TRUE)</formula>
    </cfRule>
    <cfRule type="expression" dxfId="1222" priority="2062">
      <formula>IF(RIGHT(TEXT(Y1068,"0.#"),1)=".",TRUE,FALSE)</formula>
    </cfRule>
  </conditionalFormatting>
  <conditionalFormatting sqref="AQ39:AQ41">
    <cfRule type="expression" dxfId="1221" priority="2041">
      <formula>IF(RIGHT(TEXT(AQ39,"0.#"),1)=".",FALSE,TRUE)</formula>
    </cfRule>
    <cfRule type="expression" dxfId="1220" priority="2042">
      <formula>IF(RIGHT(TEXT(AQ39,"0.#"),1)=".",TRUE,FALSE)</formula>
    </cfRule>
  </conditionalFormatting>
  <conditionalFormatting sqref="AU39:AU41">
    <cfRule type="expression" dxfId="1219" priority="2039">
      <formula>IF(RIGHT(TEXT(AU39,"0.#"),1)=".",FALSE,TRUE)</formula>
    </cfRule>
    <cfRule type="expression" dxfId="1218" priority="2040">
      <formula>IF(RIGHT(TEXT(AU39,"0.#"),1)=".",TRUE,FALSE)</formula>
    </cfRule>
  </conditionalFormatting>
  <conditionalFormatting sqref="AE448">
    <cfRule type="expression" dxfId="1217" priority="1907">
      <formula>IF(RIGHT(TEXT(AE448,"0.#"),1)=".",FALSE,TRUE)</formula>
    </cfRule>
    <cfRule type="expression" dxfId="1216" priority="1908">
      <formula>IF(RIGHT(TEXT(AE448,"0.#"),1)=".",TRUE,FALSE)</formula>
    </cfRule>
  </conditionalFormatting>
  <conditionalFormatting sqref="AM450">
    <cfRule type="expression" dxfId="1215" priority="1897">
      <formula>IF(RIGHT(TEXT(AM450,"0.#"),1)=".",FALSE,TRUE)</formula>
    </cfRule>
    <cfRule type="expression" dxfId="1214" priority="1898">
      <formula>IF(RIGHT(TEXT(AM450,"0.#"),1)=".",TRUE,FALSE)</formula>
    </cfRule>
  </conditionalFormatting>
  <conditionalFormatting sqref="AE449">
    <cfRule type="expression" dxfId="1213" priority="1905">
      <formula>IF(RIGHT(TEXT(AE449,"0.#"),1)=".",FALSE,TRUE)</formula>
    </cfRule>
    <cfRule type="expression" dxfId="1212" priority="1906">
      <formula>IF(RIGHT(TEXT(AE449,"0.#"),1)=".",TRUE,FALSE)</formula>
    </cfRule>
  </conditionalFormatting>
  <conditionalFormatting sqref="AE450">
    <cfRule type="expression" dxfId="1211" priority="1903">
      <formula>IF(RIGHT(TEXT(AE450,"0.#"),1)=".",FALSE,TRUE)</formula>
    </cfRule>
    <cfRule type="expression" dxfId="1210" priority="1904">
      <formula>IF(RIGHT(TEXT(AE450,"0.#"),1)=".",TRUE,FALSE)</formula>
    </cfRule>
  </conditionalFormatting>
  <conditionalFormatting sqref="AM448">
    <cfRule type="expression" dxfId="1209" priority="1901">
      <formula>IF(RIGHT(TEXT(AM448,"0.#"),1)=".",FALSE,TRUE)</formula>
    </cfRule>
    <cfRule type="expression" dxfId="1208" priority="1902">
      <formula>IF(RIGHT(TEXT(AM448,"0.#"),1)=".",TRUE,FALSE)</formula>
    </cfRule>
  </conditionalFormatting>
  <conditionalFormatting sqref="AM449">
    <cfRule type="expression" dxfId="1207" priority="1899">
      <formula>IF(RIGHT(TEXT(AM449,"0.#"),1)=".",FALSE,TRUE)</formula>
    </cfRule>
    <cfRule type="expression" dxfId="1206" priority="1900">
      <formula>IF(RIGHT(TEXT(AM449,"0.#"),1)=".",TRUE,FALSE)</formula>
    </cfRule>
  </conditionalFormatting>
  <conditionalFormatting sqref="AU448">
    <cfRule type="expression" dxfId="1205" priority="1895">
      <formula>IF(RIGHT(TEXT(AU448,"0.#"),1)=".",FALSE,TRUE)</formula>
    </cfRule>
    <cfRule type="expression" dxfId="1204" priority="1896">
      <formula>IF(RIGHT(TEXT(AU448,"0.#"),1)=".",TRUE,FALSE)</formula>
    </cfRule>
  </conditionalFormatting>
  <conditionalFormatting sqref="AU449">
    <cfRule type="expression" dxfId="1203" priority="1893">
      <formula>IF(RIGHT(TEXT(AU449,"0.#"),1)=".",FALSE,TRUE)</formula>
    </cfRule>
    <cfRule type="expression" dxfId="1202" priority="1894">
      <formula>IF(RIGHT(TEXT(AU449,"0.#"),1)=".",TRUE,FALSE)</formula>
    </cfRule>
  </conditionalFormatting>
  <conditionalFormatting sqref="AU450">
    <cfRule type="expression" dxfId="1201" priority="1891">
      <formula>IF(RIGHT(TEXT(AU450,"0.#"),1)=".",FALSE,TRUE)</formula>
    </cfRule>
    <cfRule type="expression" dxfId="1200" priority="1892">
      <formula>IF(RIGHT(TEXT(AU450,"0.#"),1)=".",TRUE,FALSE)</formula>
    </cfRule>
  </conditionalFormatting>
  <conditionalFormatting sqref="AI450">
    <cfRule type="expression" dxfId="1199" priority="1885">
      <formula>IF(RIGHT(TEXT(AI450,"0.#"),1)=".",FALSE,TRUE)</formula>
    </cfRule>
    <cfRule type="expression" dxfId="1198" priority="1886">
      <formula>IF(RIGHT(TEXT(AI450,"0.#"),1)=".",TRUE,FALSE)</formula>
    </cfRule>
  </conditionalFormatting>
  <conditionalFormatting sqref="AI448">
    <cfRule type="expression" dxfId="1197" priority="1889">
      <formula>IF(RIGHT(TEXT(AI448,"0.#"),1)=".",FALSE,TRUE)</formula>
    </cfRule>
    <cfRule type="expression" dxfId="1196" priority="1890">
      <formula>IF(RIGHT(TEXT(AI448,"0.#"),1)=".",TRUE,FALSE)</formula>
    </cfRule>
  </conditionalFormatting>
  <conditionalFormatting sqref="AI449">
    <cfRule type="expression" dxfId="1195" priority="1887">
      <formula>IF(RIGHT(TEXT(AI449,"0.#"),1)=".",FALSE,TRUE)</formula>
    </cfRule>
    <cfRule type="expression" dxfId="1194" priority="1888">
      <formula>IF(RIGHT(TEXT(AI449,"0.#"),1)=".",TRUE,FALSE)</formula>
    </cfRule>
  </conditionalFormatting>
  <conditionalFormatting sqref="AQ449">
    <cfRule type="expression" dxfId="1193" priority="1883">
      <formula>IF(RIGHT(TEXT(AQ449,"0.#"),1)=".",FALSE,TRUE)</formula>
    </cfRule>
    <cfRule type="expression" dxfId="1192" priority="1884">
      <formula>IF(RIGHT(TEXT(AQ449,"0.#"),1)=".",TRUE,FALSE)</formula>
    </cfRule>
  </conditionalFormatting>
  <conditionalFormatting sqref="AQ450">
    <cfRule type="expression" dxfId="1191" priority="1881">
      <formula>IF(RIGHT(TEXT(AQ450,"0.#"),1)=".",FALSE,TRUE)</formula>
    </cfRule>
    <cfRule type="expression" dxfId="1190" priority="1882">
      <formula>IF(RIGHT(TEXT(AQ450,"0.#"),1)=".",TRUE,FALSE)</formula>
    </cfRule>
  </conditionalFormatting>
  <conditionalFormatting sqref="AQ448">
    <cfRule type="expression" dxfId="1189" priority="1879">
      <formula>IF(RIGHT(TEXT(AQ448,"0.#"),1)=".",FALSE,TRUE)</formula>
    </cfRule>
    <cfRule type="expression" dxfId="1188" priority="1880">
      <formula>IF(RIGHT(TEXT(AQ448,"0.#"),1)=".",TRUE,FALSE)</formula>
    </cfRule>
  </conditionalFormatting>
  <conditionalFormatting sqref="AE453">
    <cfRule type="expression" dxfId="1187" priority="1877">
      <formula>IF(RIGHT(TEXT(AE453,"0.#"),1)=".",FALSE,TRUE)</formula>
    </cfRule>
    <cfRule type="expression" dxfId="1186" priority="1878">
      <formula>IF(RIGHT(TEXT(AE453,"0.#"),1)=".",TRUE,FALSE)</formula>
    </cfRule>
  </conditionalFormatting>
  <conditionalFormatting sqref="AM455">
    <cfRule type="expression" dxfId="1185" priority="1867">
      <formula>IF(RIGHT(TEXT(AM455,"0.#"),1)=".",FALSE,TRUE)</formula>
    </cfRule>
    <cfRule type="expression" dxfId="1184" priority="1868">
      <formula>IF(RIGHT(TEXT(AM455,"0.#"),1)=".",TRUE,FALSE)</formula>
    </cfRule>
  </conditionalFormatting>
  <conditionalFormatting sqref="AE454">
    <cfRule type="expression" dxfId="1183" priority="1875">
      <formula>IF(RIGHT(TEXT(AE454,"0.#"),1)=".",FALSE,TRUE)</formula>
    </cfRule>
    <cfRule type="expression" dxfId="1182" priority="1876">
      <formula>IF(RIGHT(TEXT(AE454,"0.#"),1)=".",TRUE,FALSE)</formula>
    </cfRule>
  </conditionalFormatting>
  <conditionalFormatting sqref="AE455">
    <cfRule type="expression" dxfId="1181" priority="1873">
      <formula>IF(RIGHT(TEXT(AE455,"0.#"),1)=".",FALSE,TRUE)</formula>
    </cfRule>
    <cfRule type="expression" dxfId="1180" priority="1874">
      <formula>IF(RIGHT(TEXT(AE455,"0.#"),1)=".",TRUE,FALSE)</formula>
    </cfRule>
  </conditionalFormatting>
  <conditionalFormatting sqref="AM453">
    <cfRule type="expression" dxfId="1179" priority="1871">
      <formula>IF(RIGHT(TEXT(AM453,"0.#"),1)=".",FALSE,TRUE)</formula>
    </cfRule>
    <cfRule type="expression" dxfId="1178" priority="1872">
      <formula>IF(RIGHT(TEXT(AM453,"0.#"),1)=".",TRUE,FALSE)</formula>
    </cfRule>
  </conditionalFormatting>
  <conditionalFormatting sqref="AM454">
    <cfRule type="expression" dxfId="1177" priority="1869">
      <formula>IF(RIGHT(TEXT(AM454,"0.#"),1)=".",FALSE,TRUE)</formula>
    </cfRule>
    <cfRule type="expression" dxfId="1176" priority="1870">
      <formula>IF(RIGHT(TEXT(AM454,"0.#"),1)=".",TRUE,FALSE)</formula>
    </cfRule>
  </conditionalFormatting>
  <conditionalFormatting sqref="AU453">
    <cfRule type="expression" dxfId="1175" priority="1865">
      <formula>IF(RIGHT(TEXT(AU453,"0.#"),1)=".",FALSE,TRUE)</formula>
    </cfRule>
    <cfRule type="expression" dxfId="1174" priority="1866">
      <formula>IF(RIGHT(TEXT(AU453,"0.#"),1)=".",TRUE,FALSE)</formula>
    </cfRule>
  </conditionalFormatting>
  <conditionalFormatting sqref="AU454">
    <cfRule type="expression" dxfId="1173" priority="1863">
      <formula>IF(RIGHT(TEXT(AU454,"0.#"),1)=".",FALSE,TRUE)</formula>
    </cfRule>
    <cfRule type="expression" dxfId="1172" priority="1864">
      <formula>IF(RIGHT(TEXT(AU454,"0.#"),1)=".",TRUE,FALSE)</formula>
    </cfRule>
  </conditionalFormatting>
  <conditionalFormatting sqref="AU455">
    <cfRule type="expression" dxfId="1171" priority="1861">
      <formula>IF(RIGHT(TEXT(AU455,"0.#"),1)=".",FALSE,TRUE)</formula>
    </cfRule>
    <cfRule type="expression" dxfId="1170" priority="1862">
      <formula>IF(RIGHT(TEXT(AU455,"0.#"),1)=".",TRUE,FALSE)</formula>
    </cfRule>
  </conditionalFormatting>
  <conditionalFormatting sqref="AI455">
    <cfRule type="expression" dxfId="1169" priority="1855">
      <formula>IF(RIGHT(TEXT(AI455,"0.#"),1)=".",FALSE,TRUE)</formula>
    </cfRule>
    <cfRule type="expression" dxfId="1168" priority="1856">
      <formula>IF(RIGHT(TEXT(AI455,"0.#"),1)=".",TRUE,FALSE)</formula>
    </cfRule>
  </conditionalFormatting>
  <conditionalFormatting sqref="AI453">
    <cfRule type="expression" dxfId="1167" priority="1859">
      <formula>IF(RIGHT(TEXT(AI453,"0.#"),1)=".",FALSE,TRUE)</formula>
    </cfRule>
    <cfRule type="expression" dxfId="1166" priority="1860">
      <formula>IF(RIGHT(TEXT(AI453,"0.#"),1)=".",TRUE,FALSE)</formula>
    </cfRule>
  </conditionalFormatting>
  <conditionalFormatting sqref="AI454">
    <cfRule type="expression" dxfId="1165" priority="1857">
      <formula>IF(RIGHT(TEXT(AI454,"0.#"),1)=".",FALSE,TRUE)</formula>
    </cfRule>
    <cfRule type="expression" dxfId="1164" priority="1858">
      <formula>IF(RIGHT(TEXT(AI454,"0.#"),1)=".",TRUE,FALSE)</formula>
    </cfRule>
  </conditionalFormatting>
  <conditionalFormatting sqref="AQ454">
    <cfRule type="expression" dxfId="1163" priority="1853">
      <formula>IF(RIGHT(TEXT(AQ454,"0.#"),1)=".",FALSE,TRUE)</formula>
    </cfRule>
    <cfRule type="expression" dxfId="1162" priority="1854">
      <formula>IF(RIGHT(TEXT(AQ454,"0.#"),1)=".",TRUE,FALSE)</formula>
    </cfRule>
  </conditionalFormatting>
  <conditionalFormatting sqref="AQ455">
    <cfRule type="expression" dxfId="1161" priority="1851">
      <formula>IF(RIGHT(TEXT(AQ455,"0.#"),1)=".",FALSE,TRUE)</formula>
    </cfRule>
    <cfRule type="expression" dxfId="1160" priority="1852">
      <formula>IF(RIGHT(TEXT(AQ455,"0.#"),1)=".",TRUE,FALSE)</formula>
    </cfRule>
  </conditionalFormatting>
  <conditionalFormatting sqref="AQ453">
    <cfRule type="expression" dxfId="1159" priority="1849">
      <formula>IF(RIGHT(TEXT(AQ453,"0.#"),1)=".",FALSE,TRUE)</formula>
    </cfRule>
    <cfRule type="expression" dxfId="1158" priority="1850">
      <formula>IF(RIGHT(TEXT(AQ453,"0.#"),1)=".",TRUE,FALSE)</formula>
    </cfRule>
  </conditionalFormatting>
  <conditionalFormatting sqref="AE487">
    <cfRule type="expression" dxfId="1157" priority="1727">
      <formula>IF(RIGHT(TEXT(AE487,"0.#"),1)=".",FALSE,TRUE)</formula>
    </cfRule>
    <cfRule type="expression" dxfId="1156" priority="1728">
      <formula>IF(RIGHT(TEXT(AE487,"0.#"),1)=".",TRUE,FALSE)</formula>
    </cfRule>
  </conditionalFormatting>
  <conditionalFormatting sqref="AE488">
    <cfRule type="expression" dxfId="1155" priority="1725">
      <formula>IF(RIGHT(TEXT(AE488,"0.#"),1)=".",FALSE,TRUE)</formula>
    </cfRule>
    <cfRule type="expression" dxfId="1154" priority="1726">
      <formula>IF(RIGHT(TEXT(AE488,"0.#"),1)=".",TRUE,FALSE)</formula>
    </cfRule>
  </conditionalFormatting>
  <conditionalFormatting sqref="AE489">
    <cfRule type="expression" dxfId="1153" priority="1723">
      <formula>IF(RIGHT(TEXT(AE489,"0.#"),1)=".",FALSE,TRUE)</formula>
    </cfRule>
    <cfRule type="expression" dxfId="1152" priority="1724">
      <formula>IF(RIGHT(TEXT(AE489,"0.#"),1)=".",TRUE,FALSE)</formula>
    </cfRule>
  </conditionalFormatting>
  <conditionalFormatting sqref="AU487">
    <cfRule type="expression" dxfId="1151" priority="1715">
      <formula>IF(RIGHT(TEXT(AU487,"0.#"),1)=".",FALSE,TRUE)</formula>
    </cfRule>
    <cfRule type="expression" dxfId="1150" priority="1716">
      <formula>IF(RIGHT(TEXT(AU487,"0.#"),1)=".",TRUE,FALSE)</formula>
    </cfRule>
  </conditionalFormatting>
  <conditionalFormatting sqref="AU488">
    <cfRule type="expression" dxfId="1149" priority="1713">
      <formula>IF(RIGHT(TEXT(AU488,"0.#"),1)=".",FALSE,TRUE)</formula>
    </cfRule>
    <cfRule type="expression" dxfId="1148" priority="1714">
      <formula>IF(RIGHT(TEXT(AU488,"0.#"),1)=".",TRUE,FALSE)</formula>
    </cfRule>
  </conditionalFormatting>
  <conditionalFormatting sqref="AU489">
    <cfRule type="expression" dxfId="1147" priority="1711">
      <formula>IF(RIGHT(TEXT(AU489,"0.#"),1)=".",FALSE,TRUE)</formula>
    </cfRule>
    <cfRule type="expression" dxfId="1146" priority="1712">
      <formula>IF(RIGHT(TEXT(AU489,"0.#"),1)=".",TRUE,FALSE)</formula>
    </cfRule>
  </conditionalFormatting>
  <conditionalFormatting sqref="AQ488">
    <cfRule type="expression" dxfId="1145" priority="1703">
      <formula>IF(RIGHT(TEXT(AQ488,"0.#"),1)=".",FALSE,TRUE)</formula>
    </cfRule>
    <cfRule type="expression" dxfId="1144" priority="1704">
      <formula>IF(RIGHT(TEXT(AQ488,"0.#"),1)=".",TRUE,FALSE)</formula>
    </cfRule>
  </conditionalFormatting>
  <conditionalFormatting sqref="AQ489">
    <cfRule type="expression" dxfId="1143" priority="1701">
      <formula>IF(RIGHT(TEXT(AQ489,"0.#"),1)=".",FALSE,TRUE)</formula>
    </cfRule>
    <cfRule type="expression" dxfId="1142" priority="1702">
      <formula>IF(RIGHT(TEXT(AQ489,"0.#"),1)=".",TRUE,FALSE)</formula>
    </cfRule>
  </conditionalFormatting>
  <conditionalFormatting sqref="AQ487">
    <cfRule type="expression" dxfId="1141" priority="1699">
      <formula>IF(RIGHT(TEXT(AQ487,"0.#"),1)=".",FALSE,TRUE)</formula>
    </cfRule>
    <cfRule type="expression" dxfId="1140" priority="1700">
      <formula>IF(RIGHT(TEXT(AQ487,"0.#"),1)=".",TRUE,FALSE)</formula>
    </cfRule>
  </conditionalFormatting>
  <conditionalFormatting sqref="AE512">
    <cfRule type="expression" dxfId="1139" priority="1697">
      <formula>IF(RIGHT(TEXT(AE512,"0.#"),1)=".",FALSE,TRUE)</formula>
    </cfRule>
    <cfRule type="expression" dxfId="1138" priority="1698">
      <formula>IF(RIGHT(TEXT(AE512,"0.#"),1)=".",TRUE,FALSE)</formula>
    </cfRule>
  </conditionalFormatting>
  <conditionalFormatting sqref="AE513">
    <cfRule type="expression" dxfId="1137" priority="1695">
      <formula>IF(RIGHT(TEXT(AE513,"0.#"),1)=".",FALSE,TRUE)</formula>
    </cfRule>
    <cfRule type="expression" dxfId="1136" priority="1696">
      <formula>IF(RIGHT(TEXT(AE513,"0.#"),1)=".",TRUE,FALSE)</formula>
    </cfRule>
  </conditionalFormatting>
  <conditionalFormatting sqref="AE514">
    <cfRule type="expression" dxfId="1135" priority="1693">
      <formula>IF(RIGHT(TEXT(AE514,"0.#"),1)=".",FALSE,TRUE)</formula>
    </cfRule>
    <cfRule type="expression" dxfId="1134" priority="1694">
      <formula>IF(RIGHT(TEXT(AE514,"0.#"),1)=".",TRUE,FALSE)</formula>
    </cfRule>
  </conditionalFormatting>
  <conditionalFormatting sqref="AU512">
    <cfRule type="expression" dxfId="1133" priority="1685">
      <formula>IF(RIGHT(TEXT(AU512,"0.#"),1)=".",FALSE,TRUE)</formula>
    </cfRule>
    <cfRule type="expression" dxfId="1132" priority="1686">
      <formula>IF(RIGHT(TEXT(AU512,"0.#"),1)=".",TRUE,FALSE)</formula>
    </cfRule>
  </conditionalFormatting>
  <conditionalFormatting sqref="AU513">
    <cfRule type="expression" dxfId="1131" priority="1683">
      <formula>IF(RIGHT(TEXT(AU513,"0.#"),1)=".",FALSE,TRUE)</formula>
    </cfRule>
    <cfRule type="expression" dxfId="1130" priority="1684">
      <formula>IF(RIGHT(TEXT(AU513,"0.#"),1)=".",TRUE,FALSE)</formula>
    </cfRule>
  </conditionalFormatting>
  <conditionalFormatting sqref="AU514">
    <cfRule type="expression" dxfId="1129" priority="1681">
      <formula>IF(RIGHT(TEXT(AU514,"0.#"),1)=".",FALSE,TRUE)</formula>
    </cfRule>
    <cfRule type="expression" dxfId="1128" priority="1682">
      <formula>IF(RIGHT(TEXT(AU514,"0.#"),1)=".",TRUE,FALSE)</formula>
    </cfRule>
  </conditionalFormatting>
  <conditionalFormatting sqref="AQ513">
    <cfRule type="expression" dxfId="1127" priority="1673">
      <formula>IF(RIGHT(TEXT(AQ513,"0.#"),1)=".",FALSE,TRUE)</formula>
    </cfRule>
    <cfRule type="expression" dxfId="1126" priority="1674">
      <formula>IF(RIGHT(TEXT(AQ513,"0.#"),1)=".",TRUE,FALSE)</formula>
    </cfRule>
  </conditionalFormatting>
  <conditionalFormatting sqref="AQ514">
    <cfRule type="expression" dxfId="1125" priority="1671">
      <formula>IF(RIGHT(TEXT(AQ514,"0.#"),1)=".",FALSE,TRUE)</formula>
    </cfRule>
    <cfRule type="expression" dxfId="1124" priority="1672">
      <formula>IF(RIGHT(TEXT(AQ514,"0.#"),1)=".",TRUE,FALSE)</formula>
    </cfRule>
  </conditionalFormatting>
  <conditionalFormatting sqref="AQ512">
    <cfRule type="expression" dxfId="1123" priority="1669">
      <formula>IF(RIGHT(TEXT(AQ512,"0.#"),1)=".",FALSE,TRUE)</formula>
    </cfRule>
    <cfRule type="expression" dxfId="1122" priority="1670">
      <formula>IF(RIGHT(TEXT(AQ512,"0.#"),1)=".",TRUE,FALSE)</formula>
    </cfRule>
  </conditionalFormatting>
  <conditionalFormatting sqref="AE517">
    <cfRule type="expression" dxfId="1121" priority="1547">
      <formula>IF(RIGHT(TEXT(AE517,"0.#"),1)=".",FALSE,TRUE)</formula>
    </cfRule>
    <cfRule type="expression" dxfId="1120" priority="1548">
      <formula>IF(RIGHT(TEXT(AE517,"0.#"),1)=".",TRUE,FALSE)</formula>
    </cfRule>
  </conditionalFormatting>
  <conditionalFormatting sqref="AE518">
    <cfRule type="expression" dxfId="1119" priority="1545">
      <formula>IF(RIGHT(TEXT(AE518,"0.#"),1)=".",FALSE,TRUE)</formula>
    </cfRule>
    <cfRule type="expression" dxfId="1118" priority="1546">
      <formula>IF(RIGHT(TEXT(AE518,"0.#"),1)=".",TRUE,FALSE)</formula>
    </cfRule>
  </conditionalFormatting>
  <conditionalFormatting sqref="AE519">
    <cfRule type="expression" dxfId="1117" priority="1543">
      <formula>IF(RIGHT(TEXT(AE519,"0.#"),1)=".",FALSE,TRUE)</formula>
    </cfRule>
    <cfRule type="expression" dxfId="1116" priority="1544">
      <formula>IF(RIGHT(TEXT(AE519,"0.#"),1)=".",TRUE,FALSE)</formula>
    </cfRule>
  </conditionalFormatting>
  <conditionalFormatting sqref="AU517">
    <cfRule type="expression" dxfId="1115" priority="1535">
      <formula>IF(RIGHT(TEXT(AU517,"0.#"),1)=".",FALSE,TRUE)</formula>
    </cfRule>
    <cfRule type="expression" dxfId="1114" priority="1536">
      <formula>IF(RIGHT(TEXT(AU517,"0.#"),1)=".",TRUE,FALSE)</formula>
    </cfRule>
  </conditionalFormatting>
  <conditionalFormatting sqref="AU519">
    <cfRule type="expression" dxfId="1113" priority="1531">
      <formula>IF(RIGHT(TEXT(AU519,"0.#"),1)=".",FALSE,TRUE)</formula>
    </cfRule>
    <cfRule type="expression" dxfId="1112" priority="1532">
      <formula>IF(RIGHT(TEXT(AU519,"0.#"),1)=".",TRUE,FALSE)</formula>
    </cfRule>
  </conditionalFormatting>
  <conditionalFormatting sqref="AQ518">
    <cfRule type="expression" dxfId="1111" priority="1523">
      <formula>IF(RIGHT(TEXT(AQ518,"0.#"),1)=".",FALSE,TRUE)</formula>
    </cfRule>
    <cfRule type="expression" dxfId="1110" priority="1524">
      <formula>IF(RIGHT(TEXT(AQ518,"0.#"),1)=".",TRUE,FALSE)</formula>
    </cfRule>
  </conditionalFormatting>
  <conditionalFormatting sqref="AQ519">
    <cfRule type="expression" dxfId="1109" priority="1521">
      <formula>IF(RIGHT(TEXT(AQ519,"0.#"),1)=".",FALSE,TRUE)</formula>
    </cfRule>
    <cfRule type="expression" dxfId="1108" priority="1522">
      <formula>IF(RIGHT(TEXT(AQ519,"0.#"),1)=".",TRUE,FALSE)</formula>
    </cfRule>
  </conditionalFormatting>
  <conditionalFormatting sqref="AQ517">
    <cfRule type="expression" dxfId="1107" priority="1519">
      <formula>IF(RIGHT(TEXT(AQ517,"0.#"),1)=".",FALSE,TRUE)</formula>
    </cfRule>
    <cfRule type="expression" dxfId="1106" priority="1520">
      <formula>IF(RIGHT(TEXT(AQ517,"0.#"),1)=".",TRUE,FALSE)</formula>
    </cfRule>
  </conditionalFormatting>
  <conditionalFormatting sqref="AE522">
    <cfRule type="expression" dxfId="1105" priority="1517">
      <formula>IF(RIGHT(TEXT(AE522,"0.#"),1)=".",FALSE,TRUE)</formula>
    </cfRule>
    <cfRule type="expression" dxfId="1104" priority="1518">
      <formula>IF(RIGHT(TEXT(AE522,"0.#"),1)=".",TRUE,FALSE)</formula>
    </cfRule>
  </conditionalFormatting>
  <conditionalFormatting sqref="AE523">
    <cfRule type="expression" dxfId="1103" priority="1515">
      <formula>IF(RIGHT(TEXT(AE523,"0.#"),1)=".",FALSE,TRUE)</formula>
    </cfRule>
    <cfRule type="expression" dxfId="1102" priority="1516">
      <formula>IF(RIGHT(TEXT(AE523,"0.#"),1)=".",TRUE,FALSE)</formula>
    </cfRule>
  </conditionalFormatting>
  <conditionalFormatting sqref="AE524">
    <cfRule type="expression" dxfId="1101" priority="1513">
      <formula>IF(RIGHT(TEXT(AE524,"0.#"),1)=".",FALSE,TRUE)</formula>
    </cfRule>
    <cfRule type="expression" dxfId="1100" priority="1514">
      <formula>IF(RIGHT(TEXT(AE524,"0.#"),1)=".",TRUE,FALSE)</formula>
    </cfRule>
  </conditionalFormatting>
  <conditionalFormatting sqref="AU522">
    <cfRule type="expression" dxfId="1099" priority="1505">
      <formula>IF(RIGHT(TEXT(AU522,"0.#"),1)=".",FALSE,TRUE)</formula>
    </cfRule>
    <cfRule type="expression" dxfId="1098" priority="1506">
      <formula>IF(RIGHT(TEXT(AU522,"0.#"),1)=".",TRUE,FALSE)</formula>
    </cfRule>
  </conditionalFormatting>
  <conditionalFormatting sqref="AU523">
    <cfRule type="expression" dxfId="1097" priority="1503">
      <formula>IF(RIGHT(TEXT(AU523,"0.#"),1)=".",FALSE,TRUE)</formula>
    </cfRule>
    <cfRule type="expression" dxfId="1096" priority="1504">
      <formula>IF(RIGHT(TEXT(AU523,"0.#"),1)=".",TRUE,FALSE)</formula>
    </cfRule>
  </conditionalFormatting>
  <conditionalFormatting sqref="AU524">
    <cfRule type="expression" dxfId="1095" priority="1501">
      <formula>IF(RIGHT(TEXT(AU524,"0.#"),1)=".",FALSE,TRUE)</formula>
    </cfRule>
    <cfRule type="expression" dxfId="1094" priority="1502">
      <formula>IF(RIGHT(TEXT(AU524,"0.#"),1)=".",TRUE,FALSE)</formula>
    </cfRule>
  </conditionalFormatting>
  <conditionalFormatting sqref="AQ523">
    <cfRule type="expression" dxfId="1093" priority="1493">
      <formula>IF(RIGHT(TEXT(AQ523,"0.#"),1)=".",FALSE,TRUE)</formula>
    </cfRule>
    <cfRule type="expression" dxfId="1092" priority="1494">
      <formula>IF(RIGHT(TEXT(AQ523,"0.#"),1)=".",TRUE,FALSE)</formula>
    </cfRule>
  </conditionalFormatting>
  <conditionalFormatting sqref="AQ524">
    <cfRule type="expression" dxfId="1091" priority="1491">
      <formula>IF(RIGHT(TEXT(AQ524,"0.#"),1)=".",FALSE,TRUE)</formula>
    </cfRule>
    <cfRule type="expression" dxfId="1090" priority="1492">
      <formula>IF(RIGHT(TEXT(AQ524,"0.#"),1)=".",TRUE,FALSE)</formula>
    </cfRule>
  </conditionalFormatting>
  <conditionalFormatting sqref="AQ522">
    <cfRule type="expression" dxfId="1089" priority="1489">
      <formula>IF(RIGHT(TEXT(AQ522,"0.#"),1)=".",FALSE,TRUE)</formula>
    </cfRule>
    <cfRule type="expression" dxfId="1088" priority="1490">
      <formula>IF(RIGHT(TEXT(AQ522,"0.#"),1)=".",TRUE,FALSE)</formula>
    </cfRule>
  </conditionalFormatting>
  <conditionalFormatting sqref="AE527">
    <cfRule type="expression" dxfId="1087" priority="1487">
      <formula>IF(RIGHT(TEXT(AE527,"0.#"),1)=".",FALSE,TRUE)</formula>
    </cfRule>
    <cfRule type="expression" dxfId="1086" priority="1488">
      <formula>IF(RIGHT(TEXT(AE527,"0.#"),1)=".",TRUE,FALSE)</formula>
    </cfRule>
  </conditionalFormatting>
  <conditionalFormatting sqref="AE528">
    <cfRule type="expression" dxfId="1085" priority="1485">
      <formula>IF(RIGHT(TEXT(AE528,"0.#"),1)=".",FALSE,TRUE)</formula>
    </cfRule>
    <cfRule type="expression" dxfId="1084" priority="1486">
      <formula>IF(RIGHT(TEXT(AE528,"0.#"),1)=".",TRUE,FALSE)</formula>
    </cfRule>
  </conditionalFormatting>
  <conditionalFormatting sqref="AE529">
    <cfRule type="expression" dxfId="1083" priority="1483">
      <formula>IF(RIGHT(TEXT(AE529,"0.#"),1)=".",FALSE,TRUE)</formula>
    </cfRule>
    <cfRule type="expression" dxfId="1082" priority="1484">
      <formula>IF(RIGHT(TEXT(AE529,"0.#"),1)=".",TRUE,FALSE)</formula>
    </cfRule>
  </conditionalFormatting>
  <conditionalFormatting sqref="AU527">
    <cfRule type="expression" dxfId="1081" priority="1475">
      <formula>IF(RIGHT(TEXT(AU527,"0.#"),1)=".",FALSE,TRUE)</formula>
    </cfRule>
    <cfRule type="expression" dxfId="1080" priority="1476">
      <formula>IF(RIGHT(TEXT(AU527,"0.#"),1)=".",TRUE,FALSE)</formula>
    </cfRule>
  </conditionalFormatting>
  <conditionalFormatting sqref="AU528">
    <cfRule type="expression" dxfId="1079" priority="1473">
      <formula>IF(RIGHT(TEXT(AU528,"0.#"),1)=".",FALSE,TRUE)</formula>
    </cfRule>
    <cfRule type="expression" dxfId="1078" priority="1474">
      <formula>IF(RIGHT(TEXT(AU528,"0.#"),1)=".",TRUE,FALSE)</formula>
    </cfRule>
  </conditionalFormatting>
  <conditionalFormatting sqref="AU529">
    <cfRule type="expression" dxfId="1077" priority="1471">
      <formula>IF(RIGHT(TEXT(AU529,"0.#"),1)=".",FALSE,TRUE)</formula>
    </cfRule>
    <cfRule type="expression" dxfId="1076" priority="1472">
      <formula>IF(RIGHT(TEXT(AU529,"0.#"),1)=".",TRUE,FALSE)</formula>
    </cfRule>
  </conditionalFormatting>
  <conditionalFormatting sqref="AQ528">
    <cfRule type="expression" dxfId="1075" priority="1463">
      <formula>IF(RIGHT(TEXT(AQ528,"0.#"),1)=".",FALSE,TRUE)</formula>
    </cfRule>
    <cfRule type="expression" dxfId="1074" priority="1464">
      <formula>IF(RIGHT(TEXT(AQ528,"0.#"),1)=".",TRUE,FALSE)</formula>
    </cfRule>
  </conditionalFormatting>
  <conditionalFormatting sqref="AQ529">
    <cfRule type="expression" dxfId="1073" priority="1461">
      <formula>IF(RIGHT(TEXT(AQ529,"0.#"),1)=".",FALSE,TRUE)</formula>
    </cfRule>
    <cfRule type="expression" dxfId="1072" priority="1462">
      <formula>IF(RIGHT(TEXT(AQ529,"0.#"),1)=".",TRUE,FALSE)</formula>
    </cfRule>
  </conditionalFormatting>
  <conditionalFormatting sqref="AQ527">
    <cfRule type="expression" dxfId="1071" priority="1459">
      <formula>IF(RIGHT(TEXT(AQ527,"0.#"),1)=".",FALSE,TRUE)</formula>
    </cfRule>
    <cfRule type="expression" dxfId="1070" priority="1460">
      <formula>IF(RIGHT(TEXT(AQ527,"0.#"),1)=".",TRUE,FALSE)</formula>
    </cfRule>
  </conditionalFormatting>
  <conditionalFormatting sqref="AE532">
    <cfRule type="expression" dxfId="1069" priority="1457">
      <formula>IF(RIGHT(TEXT(AE532,"0.#"),1)=".",FALSE,TRUE)</formula>
    </cfRule>
    <cfRule type="expression" dxfId="1068" priority="1458">
      <formula>IF(RIGHT(TEXT(AE532,"0.#"),1)=".",TRUE,FALSE)</formula>
    </cfRule>
  </conditionalFormatting>
  <conditionalFormatting sqref="AM534">
    <cfRule type="expression" dxfId="1067" priority="1447">
      <formula>IF(RIGHT(TEXT(AM534,"0.#"),1)=".",FALSE,TRUE)</formula>
    </cfRule>
    <cfRule type="expression" dxfId="1066" priority="1448">
      <formula>IF(RIGHT(TEXT(AM534,"0.#"),1)=".",TRUE,FALSE)</formula>
    </cfRule>
  </conditionalFormatting>
  <conditionalFormatting sqref="AE533">
    <cfRule type="expression" dxfId="1065" priority="1455">
      <formula>IF(RIGHT(TEXT(AE533,"0.#"),1)=".",FALSE,TRUE)</formula>
    </cfRule>
    <cfRule type="expression" dxfId="1064" priority="1456">
      <formula>IF(RIGHT(TEXT(AE533,"0.#"),1)=".",TRUE,FALSE)</formula>
    </cfRule>
  </conditionalFormatting>
  <conditionalFormatting sqref="AE534">
    <cfRule type="expression" dxfId="1063" priority="1453">
      <formula>IF(RIGHT(TEXT(AE534,"0.#"),1)=".",FALSE,TRUE)</formula>
    </cfRule>
    <cfRule type="expression" dxfId="1062" priority="1454">
      <formula>IF(RIGHT(TEXT(AE534,"0.#"),1)=".",TRUE,FALSE)</formula>
    </cfRule>
  </conditionalFormatting>
  <conditionalFormatting sqref="AM532">
    <cfRule type="expression" dxfId="1061" priority="1451">
      <formula>IF(RIGHT(TEXT(AM532,"0.#"),1)=".",FALSE,TRUE)</formula>
    </cfRule>
    <cfRule type="expression" dxfId="1060" priority="1452">
      <formula>IF(RIGHT(TEXT(AM532,"0.#"),1)=".",TRUE,FALSE)</formula>
    </cfRule>
  </conditionalFormatting>
  <conditionalFormatting sqref="AM533">
    <cfRule type="expression" dxfId="1059" priority="1449">
      <formula>IF(RIGHT(TEXT(AM533,"0.#"),1)=".",FALSE,TRUE)</formula>
    </cfRule>
    <cfRule type="expression" dxfId="1058" priority="1450">
      <formula>IF(RIGHT(TEXT(AM533,"0.#"),1)=".",TRUE,FALSE)</formula>
    </cfRule>
  </conditionalFormatting>
  <conditionalFormatting sqref="AU532">
    <cfRule type="expression" dxfId="1057" priority="1445">
      <formula>IF(RIGHT(TEXT(AU532,"0.#"),1)=".",FALSE,TRUE)</formula>
    </cfRule>
    <cfRule type="expression" dxfId="1056" priority="1446">
      <formula>IF(RIGHT(TEXT(AU532,"0.#"),1)=".",TRUE,FALSE)</formula>
    </cfRule>
  </conditionalFormatting>
  <conditionalFormatting sqref="AU533">
    <cfRule type="expression" dxfId="1055" priority="1443">
      <formula>IF(RIGHT(TEXT(AU533,"0.#"),1)=".",FALSE,TRUE)</formula>
    </cfRule>
    <cfRule type="expression" dxfId="1054" priority="1444">
      <formula>IF(RIGHT(TEXT(AU533,"0.#"),1)=".",TRUE,FALSE)</formula>
    </cfRule>
  </conditionalFormatting>
  <conditionalFormatting sqref="AU534">
    <cfRule type="expression" dxfId="1053" priority="1441">
      <formula>IF(RIGHT(TEXT(AU534,"0.#"),1)=".",FALSE,TRUE)</formula>
    </cfRule>
    <cfRule type="expression" dxfId="1052" priority="1442">
      <formula>IF(RIGHT(TEXT(AU534,"0.#"),1)=".",TRUE,FALSE)</formula>
    </cfRule>
  </conditionalFormatting>
  <conditionalFormatting sqref="AI534">
    <cfRule type="expression" dxfId="1051" priority="1435">
      <formula>IF(RIGHT(TEXT(AI534,"0.#"),1)=".",FALSE,TRUE)</formula>
    </cfRule>
    <cfRule type="expression" dxfId="1050" priority="1436">
      <formula>IF(RIGHT(TEXT(AI534,"0.#"),1)=".",TRUE,FALSE)</formula>
    </cfRule>
  </conditionalFormatting>
  <conditionalFormatting sqref="AI532">
    <cfRule type="expression" dxfId="1049" priority="1439">
      <formula>IF(RIGHT(TEXT(AI532,"0.#"),1)=".",FALSE,TRUE)</formula>
    </cfRule>
    <cfRule type="expression" dxfId="1048" priority="1440">
      <formula>IF(RIGHT(TEXT(AI532,"0.#"),1)=".",TRUE,FALSE)</formula>
    </cfRule>
  </conditionalFormatting>
  <conditionalFormatting sqref="AI533">
    <cfRule type="expression" dxfId="1047" priority="1437">
      <formula>IF(RIGHT(TEXT(AI533,"0.#"),1)=".",FALSE,TRUE)</formula>
    </cfRule>
    <cfRule type="expression" dxfId="1046" priority="1438">
      <formula>IF(RIGHT(TEXT(AI533,"0.#"),1)=".",TRUE,FALSE)</formula>
    </cfRule>
  </conditionalFormatting>
  <conditionalFormatting sqref="AQ533">
    <cfRule type="expression" dxfId="1045" priority="1433">
      <formula>IF(RIGHT(TEXT(AQ533,"0.#"),1)=".",FALSE,TRUE)</formula>
    </cfRule>
    <cfRule type="expression" dxfId="1044" priority="1434">
      <formula>IF(RIGHT(TEXT(AQ533,"0.#"),1)=".",TRUE,FALSE)</formula>
    </cfRule>
  </conditionalFormatting>
  <conditionalFormatting sqref="AQ534">
    <cfRule type="expression" dxfId="1043" priority="1431">
      <formula>IF(RIGHT(TEXT(AQ534,"0.#"),1)=".",FALSE,TRUE)</formula>
    </cfRule>
    <cfRule type="expression" dxfId="1042" priority="1432">
      <formula>IF(RIGHT(TEXT(AQ534,"0.#"),1)=".",TRUE,FALSE)</formula>
    </cfRule>
  </conditionalFormatting>
  <conditionalFormatting sqref="AQ532">
    <cfRule type="expression" dxfId="1041" priority="1429">
      <formula>IF(RIGHT(TEXT(AQ532,"0.#"),1)=".",FALSE,TRUE)</formula>
    </cfRule>
    <cfRule type="expression" dxfId="1040" priority="1430">
      <formula>IF(RIGHT(TEXT(AQ532,"0.#"),1)=".",TRUE,FALSE)</formula>
    </cfRule>
  </conditionalFormatting>
  <conditionalFormatting sqref="AE541">
    <cfRule type="expression" dxfId="1039" priority="1427">
      <formula>IF(RIGHT(TEXT(AE541,"0.#"),1)=".",FALSE,TRUE)</formula>
    </cfRule>
    <cfRule type="expression" dxfId="1038" priority="1428">
      <formula>IF(RIGHT(TEXT(AE541,"0.#"),1)=".",TRUE,FALSE)</formula>
    </cfRule>
  </conditionalFormatting>
  <conditionalFormatting sqref="AE542">
    <cfRule type="expression" dxfId="1037" priority="1425">
      <formula>IF(RIGHT(TEXT(AE542,"0.#"),1)=".",FALSE,TRUE)</formula>
    </cfRule>
    <cfRule type="expression" dxfId="1036" priority="1426">
      <formula>IF(RIGHT(TEXT(AE542,"0.#"),1)=".",TRUE,FALSE)</formula>
    </cfRule>
  </conditionalFormatting>
  <conditionalFormatting sqref="AE543">
    <cfRule type="expression" dxfId="1035" priority="1423">
      <formula>IF(RIGHT(TEXT(AE543,"0.#"),1)=".",FALSE,TRUE)</formula>
    </cfRule>
    <cfRule type="expression" dxfId="1034" priority="1424">
      <formula>IF(RIGHT(TEXT(AE543,"0.#"),1)=".",TRUE,FALSE)</formula>
    </cfRule>
  </conditionalFormatting>
  <conditionalFormatting sqref="AU541">
    <cfRule type="expression" dxfId="1033" priority="1415">
      <formula>IF(RIGHT(TEXT(AU541,"0.#"),1)=".",FALSE,TRUE)</formula>
    </cfRule>
    <cfRule type="expression" dxfId="1032" priority="1416">
      <formula>IF(RIGHT(TEXT(AU541,"0.#"),1)=".",TRUE,FALSE)</formula>
    </cfRule>
  </conditionalFormatting>
  <conditionalFormatting sqref="AU542">
    <cfRule type="expression" dxfId="1031" priority="1413">
      <formula>IF(RIGHT(TEXT(AU542,"0.#"),1)=".",FALSE,TRUE)</formula>
    </cfRule>
    <cfRule type="expression" dxfId="1030" priority="1414">
      <formula>IF(RIGHT(TEXT(AU542,"0.#"),1)=".",TRUE,FALSE)</formula>
    </cfRule>
  </conditionalFormatting>
  <conditionalFormatting sqref="AU543">
    <cfRule type="expression" dxfId="1029" priority="1411">
      <formula>IF(RIGHT(TEXT(AU543,"0.#"),1)=".",FALSE,TRUE)</formula>
    </cfRule>
    <cfRule type="expression" dxfId="1028" priority="1412">
      <formula>IF(RIGHT(TEXT(AU543,"0.#"),1)=".",TRUE,FALSE)</formula>
    </cfRule>
  </conditionalFormatting>
  <conditionalFormatting sqref="AQ542">
    <cfRule type="expression" dxfId="1027" priority="1403">
      <formula>IF(RIGHT(TEXT(AQ542,"0.#"),1)=".",FALSE,TRUE)</formula>
    </cfRule>
    <cfRule type="expression" dxfId="1026" priority="1404">
      <formula>IF(RIGHT(TEXT(AQ542,"0.#"),1)=".",TRUE,FALSE)</formula>
    </cfRule>
  </conditionalFormatting>
  <conditionalFormatting sqref="AQ543">
    <cfRule type="expression" dxfId="1025" priority="1401">
      <formula>IF(RIGHT(TEXT(AQ543,"0.#"),1)=".",FALSE,TRUE)</formula>
    </cfRule>
    <cfRule type="expression" dxfId="1024" priority="1402">
      <formula>IF(RIGHT(TEXT(AQ543,"0.#"),1)=".",TRUE,FALSE)</formula>
    </cfRule>
  </conditionalFormatting>
  <conditionalFormatting sqref="AQ541">
    <cfRule type="expression" dxfId="1023" priority="1399">
      <formula>IF(RIGHT(TEXT(AQ541,"0.#"),1)=".",FALSE,TRUE)</formula>
    </cfRule>
    <cfRule type="expression" dxfId="1022" priority="1400">
      <formula>IF(RIGHT(TEXT(AQ541,"0.#"),1)=".",TRUE,FALSE)</formula>
    </cfRule>
  </conditionalFormatting>
  <conditionalFormatting sqref="AE566">
    <cfRule type="expression" dxfId="1021" priority="1397">
      <formula>IF(RIGHT(TEXT(AE566,"0.#"),1)=".",FALSE,TRUE)</formula>
    </cfRule>
    <cfRule type="expression" dxfId="1020" priority="1398">
      <formula>IF(RIGHT(TEXT(AE566,"0.#"),1)=".",TRUE,FALSE)</formula>
    </cfRule>
  </conditionalFormatting>
  <conditionalFormatting sqref="AE567">
    <cfRule type="expression" dxfId="1019" priority="1395">
      <formula>IF(RIGHT(TEXT(AE567,"0.#"),1)=".",FALSE,TRUE)</formula>
    </cfRule>
    <cfRule type="expression" dxfId="1018" priority="1396">
      <formula>IF(RIGHT(TEXT(AE567,"0.#"),1)=".",TRUE,FALSE)</formula>
    </cfRule>
  </conditionalFormatting>
  <conditionalFormatting sqref="AE568">
    <cfRule type="expression" dxfId="1017" priority="1393">
      <formula>IF(RIGHT(TEXT(AE568,"0.#"),1)=".",FALSE,TRUE)</formula>
    </cfRule>
    <cfRule type="expression" dxfId="1016" priority="1394">
      <formula>IF(RIGHT(TEXT(AE568,"0.#"),1)=".",TRUE,FALSE)</formula>
    </cfRule>
  </conditionalFormatting>
  <conditionalFormatting sqref="AU566">
    <cfRule type="expression" dxfId="1015" priority="1385">
      <formula>IF(RIGHT(TEXT(AU566,"0.#"),1)=".",FALSE,TRUE)</formula>
    </cfRule>
    <cfRule type="expression" dxfId="1014" priority="1386">
      <formula>IF(RIGHT(TEXT(AU566,"0.#"),1)=".",TRUE,FALSE)</formula>
    </cfRule>
  </conditionalFormatting>
  <conditionalFormatting sqref="AU567">
    <cfRule type="expression" dxfId="1013" priority="1383">
      <formula>IF(RIGHT(TEXT(AU567,"0.#"),1)=".",FALSE,TRUE)</formula>
    </cfRule>
    <cfRule type="expression" dxfId="1012" priority="1384">
      <formula>IF(RIGHT(TEXT(AU567,"0.#"),1)=".",TRUE,FALSE)</formula>
    </cfRule>
  </conditionalFormatting>
  <conditionalFormatting sqref="AU568">
    <cfRule type="expression" dxfId="1011" priority="1381">
      <formula>IF(RIGHT(TEXT(AU568,"0.#"),1)=".",FALSE,TRUE)</formula>
    </cfRule>
    <cfRule type="expression" dxfId="1010" priority="1382">
      <formula>IF(RIGHT(TEXT(AU568,"0.#"),1)=".",TRUE,FALSE)</formula>
    </cfRule>
  </conditionalFormatting>
  <conditionalFormatting sqref="AQ567">
    <cfRule type="expression" dxfId="1009" priority="1373">
      <formula>IF(RIGHT(TEXT(AQ567,"0.#"),1)=".",FALSE,TRUE)</formula>
    </cfRule>
    <cfRule type="expression" dxfId="1008" priority="1374">
      <formula>IF(RIGHT(TEXT(AQ567,"0.#"),1)=".",TRUE,FALSE)</formula>
    </cfRule>
  </conditionalFormatting>
  <conditionalFormatting sqref="AQ568">
    <cfRule type="expression" dxfId="1007" priority="1371">
      <formula>IF(RIGHT(TEXT(AQ568,"0.#"),1)=".",FALSE,TRUE)</formula>
    </cfRule>
    <cfRule type="expression" dxfId="1006" priority="1372">
      <formula>IF(RIGHT(TEXT(AQ568,"0.#"),1)=".",TRUE,FALSE)</formula>
    </cfRule>
  </conditionalFormatting>
  <conditionalFormatting sqref="AQ566">
    <cfRule type="expression" dxfId="1005" priority="1369">
      <formula>IF(RIGHT(TEXT(AQ566,"0.#"),1)=".",FALSE,TRUE)</formula>
    </cfRule>
    <cfRule type="expression" dxfId="1004" priority="1370">
      <formula>IF(RIGHT(TEXT(AQ566,"0.#"),1)=".",TRUE,FALSE)</formula>
    </cfRule>
  </conditionalFormatting>
  <conditionalFormatting sqref="AE546">
    <cfRule type="expression" dxfId="1003" priority="1367">
      <formula>IF(RIGHT(TEXT(AE546,"0.#"),1)=".",FALSE,TRUE)</formula>
    </cfRule>
    <cfRule type="expression" dxfId="1002" priority="1368">
      <formula>IF(RIGHT(TEXT(AE546,"0.#"),1)=".",TRUE,FALSE)</formula>
    </cfRule>
  </conditionalFormatting>
  <conditionalFormatting sqref="AE547">
    <cfRule type="expression" dxfId="1001" priority="1365">
      <formula>IF(RIGHT(TEXT(AE547,"0.#"),1)=".",FALSE,TRUE)</formula>
    </cfRule>
    <cfRule type="expression" dxfId="1000" priority="1366">
      <formula>IF(RIGHT(TEXT(AE547,"0.#"),1)=".",TRUE,FALSE)</formula>
    </cfRule>
  </conditionalFormatting>
  <conditionalFormatting sqref="AE548">
    <cfRule type="expression" dxfId="999" priority="1363">
      <formula>IF(RIGHT(TEXT(AE548,"0.#"),1)=".",FALSE,TRUE)</formula>
    </cfRule>
    <cfRule type="expression" dxfId="998" priority="1364">
      <formula>IF(RIGHT(TEXT(AE548,"0.#"),1)=".",TRUE,FALSE)</formula>
    </cfRule>
  </conditionalFormatting>
  <conditionalFormatting sqref="AU546">
    <cfRule type="expression" dxfId="997" priority="1355">
      <formula>IF(RIGHT(TEXT(AU546,"0.#"),1)=".",FALSE,TRUE)</formula>
    </cfRule>
    <cfRule type="expression" dxfId="996" priority="1356">
      <formula>IF(RIGHT(TEXT(AU546,"0.#"),1)=".",TRUE,FALSE)</formula>
    </cfRule>
  </conditionalFormatting>
  <conditionalFormatting sqref="AU547">
    <cfRule type="expression" dxfId="995" priority="1353">
      <formula>IF(RIGHT(TEXT(AU547,"0.#"),1)=".",FALSE,TRUE)</formula>
    </cfRule>
    <cfRule type="expression" dxfId="994" priority="1354">
      <formula>IF(RIGHT(TEXT(AU547,"0.#"),1)=".",TRUE,FALSE)</formula>
    </cfRule>
  </conditionalFormatting>
  <conditionalFormatting sqref="AU548">
    <cfRule type="expression" dxfId="993" priority="1351">
      <formula>IF(RIGHT(TEXT(AU548,"0.#"),1)=".",FALSE,TRUE)</formula>
    </cfRule>
    <cfRule type="expression" dxfId="992" priority="1352">
      <formula>IF(RIGHT(TEXT(AU548,"0.#"),1)=".",TRUE,FALSE)</formula>
    </cfRule>
  </conditionalFormatting>
  <conditionalFormatting sqref="AQ547">
    <cfRule type="expression" dxfId="991" priority="1343">
      <formula>IF(RIGHT(TEXT(AQ547,"0.#"),1)=".",FALSE,TRUE)</formula>
    </cfRule>
    <cfRule type="expression" dxfId="990" priority="1344">
      <formula>IF(RIGHT(TEXT(AQ547,"0.#"),1)=".",TRUE,FALSE)</formula>
    </cfRule>
  </conditionalFormatting>
  <conditionalFormatting sqref="AQ546">
    <cfRule type="expression" dxfId="989" priority="1339">
      <formula>IF(RIGHT(TEXT(AQ546,"0.#"),1)=".",FALSE,TRUE)</formula>
    </cfRule>
    <cfRule type="expression" dxfId="988" priority="1340">
      <formula>IF(RIGHT(TEXT(AQ546,"0.#"),1)=".",TRUE,FALSE)</formula>
    </cfRule>
  </conditionalFormatting>
  <conditionalFormatting sqref="AE551">
    <cfRule type="expression" dxfId="987" priority="1337">
      <formula>IF(RIGHT(TEXT(AE551,"0.#"),1)=".",FALSE,TRUE)</formula>
    </cfRule>
    <cfRule type="expression" dxfId="986" priority="1338">
      <formula>IF(RIGHT(TEXT(AE551,"0.#"),1)=".",TRUE,FALSE)</formula>
    </cfRule>
  </conditionalFormatting>
  <conditionalFormatting sqref="AE553">
    <cfRule type="expression" dxfId="985" priority="1333">
      <formula>IF(RIGHT(TEXT(AE553,"0.#"),1)=".",FALSE,TRUE)</formula>
    </cfRule>
    <cfRule type="expression" dxfId="984" priority="1334">
      <formula>IF(RIGHT(TEXT(AE553,"0.#"),1)=".",TRUE,FALSE)</formula>
    </cfRule>
  </conditionalFormatting>
  <conditionalFormatting sqref="AU551">
    <cfRule type="expression" dxfId="983" priority="1325">
      <formula>IF(RIGHT(TEXT(AU551,"0.#"),1)=".",FALSE,TRUE)</formula>
    </cfRule>
    <cfRule type="expression" dxfId="982" priority="1326">
      <formula>IF(RIGHT(TEXT(AU551,"0.#"),1)=".",TRUE,FALSE)</formula>
    </cfRule>
  </conditionalFormatting>
  <conditionalFormatting sqref="AU553">
    <cfRule type="expression" dxfId="981" priority="1321">
      <formula>IF(RIGHT(TEXT(AU553,"0.#"),1)=".",FALSE,TRUE)</formula>
    </cfRule>
    <cfRule type="expression" dxfId="980" priority="1322">
      <formula>IF(RIGHT(TEXT(AU553,"0.#"),1)=".",TRUE,FALSE)</formula>
    </cfRule>
  </conditionalFormatting>
  <conditionalFormatting sqref="AQ552">
    <cfRule type="expression" dxfId="979" priority="1313">
      <formula>IF(RIGHT(TEXT(AQ552,"0.#"),1)=".",FALSE,TRUE)</formula>
    </cfRule>
    <cfRule type="expression" dxfId="978" priority="1314">
      <formula>IF(RIGHT(TEXT(AQ552,"0.#"),1)=".",TRUE,FALSE)</formula>
    </cfRule>
  </conditionalFormatting>
  <conditionalFormatting sqref="AU561">
    <cfRule type="expression" dxfId="977" priority="1265">
      <formula>IF(RIGHT(TEXT(AU561,"0.#"),1)=".",FALSE,TRUE)</formula>
    </cfRule>
    <cfRule type="expression" dxfId="976" priority="1266">
      <formula>IF(RIGHT(TEXT(AU561,"0.#"),1)=".",TRUE,FALSE)</formula>
    </cfRule>
  </conditionalFormatting>
  <conditionalFormatting sqref="AU562">
    <cfRule type="expression" dxfId="975" priority="1263">
      <formula>IF(RIGHT(TEXT(AU562,"0.#"),1)=".",FALSE,TRUE)</formula>
    </cfRule>
    <cfRule type="expression" dxfId="974" priority="1264">
      <formula>IF(RIGHT(TEXT(AU562,"0.#"),1)=".",TRUE,FALSE)</formula>
    </cfRule>
  </conditionalFormatting>
  <conditionalFormatting sqref="AU563">
    <cfRule type="expression" dxfId="973" priority="1261">
      <formula>IF(RIGHT(TEXT(AU563,"0.#"),1)=".",FALSE,TRUE)</formula>
    </cfRule>
    <cfRule type="expression" dxfId="972" priority="1262">
      <formula>IF(RIGHT(TEXT(AU563,"0.#"),1)=".",TRUE,FALSE)</formula>
    </cfRule>
  </conditionalFormatting>
  <conditionalFormatting sqref="AQ562">
    <cfRule type="expression" dxfId="971" priority="1253">
      <formula>IF(RIGHT(TEXT(AQ562,"0.#"),1)=".",FALSE,TRUE)</formula>
    </cfRule>
    <cfRule type="expression" dxfId="970" priority="1254">
      <formula>IF(RIGHT(TEXT(AQ562,"0.#"),1)=".",TRUE,FALSE)</formula>
    </cfRule>
  </conditionalFormatting>
  <conditionalFormatting sqref="AQ563">
    <cfRule type="expression" dxfId="969" priority="1251">
      <formula>IF(RIGHT(TEXT(AQ563,"0.#"),1)=".",FALSE,TRUE)</formula>
    </cfRule>
    <cfRule type="expression" dxfId="968" priority="1252">
      <formula>IF(RIGHT(TEXT(AQ563,"0.#"),1)=".",TRUE,FALSE)</formula>
    </cfRule>
  </conditionalFormatting>
  <conditionalFormatting sqref="AQ561">
    <cfRule type="expression" dxfId="967" priority="1249">
      <formula>IF(RIGHT(TEXT(AQ561,"0.#"),1)=".",FALSE,TRUE)</formula>
    </cfRule>
    <cfRule type="expression" dxfId="966" priority="1250">
      <formula>IF(RIGHT(TEXT(AQ561,"0.#"),1)=".",TRUE,FALSE)</formula>
    </cfRule>
  </conditionalFormatting>
  <conditionalFormatting sqref="AE571">
    <cfRule type="expression" dxfId="965" priority="1247">
      <formula>IF(RIGHT(TEXT(AE571,"0.#"),1)=".",FALSE,TRUE)</formula>
    </cfRule>
    <cfRule type="expression" dxfId="964" priority="1248">
      <formula>IF(RIGHT(TEXT(AE571,"0.#"),1)=".",TRUE,FALSE)</formula>
    </cfRule>
  </conditionalFormatting>
  <conditionalFormatting sqref="AE572">
    <cfRule type="expression" dxfId="963" priority="1245">
      <formula>IF(RIGHT(TEXT(AE572,"0.#"),1)=".",FALSE,TRUE)</formula>
    </cfRule>
    <cfRule type="expression" dxfId="962" priority="1246">
      <formula>IF(RIGHT(TEXT(AE572,"0.#"),1)=".",TRUE,FALSE)</formula>
    </cfRule>
  </conditionalFormatting>
  <conditionalFormatting sqref="AE573">
    <cfRule type="expression" dxfId="961" priority="1243">
      <formula>IF(RIGHT(TEXT(AE573,"0.#"),1)=".",FALSE,TRUE)</formula>
    </cfRule>
    <cfRule type="expression" dxfId="960" priority="1244">
      <formula>IF(RIGHT(TEXT(AE573,"0.#"),1)=".",TRUE,FALSE)</formula>
    </cfRule>
  </conditionalFormatting>
  <conditionalFormatting sqref="AU571">
    <cfRule type="expression" dxfId="959" priority="1235">
      <formula>IF(RIGHT(TEXT(AU571,"0.#"),1)=".",FALSE,TRUE)</formula>
    </cfRule>
    <cfRule type="expression" dxfId="958" priority="1236">
      <formula>IF(RIGHT(TEXT(AU571,"0.#"),1)=".",TRUE,FALSE)</formula>
    </cfRule>
  </conditionalFormatting>
  <conditionalFormatting sqref="AU572">
    <cfRule type="expression" dxfId="957" priority="1233">
      <formula>IF(RIGHT(TEXT(AU572,"0.#"),1)=".",FALSE,TRUE)</formula>
    </cfRule>
    <cfRule type="expression" dxfId="956" priority="1234">
      <formula>IF(RIGHT(TEXT(AU572,"0.#"),1)=".",TRUE,FALSE)</formula>
    </cfRule>
  </conditionalFormatting>
  <conditionalFormatting sqref="AU573">
    <cfRule type="expression" dxfId="955" priority="1231">
      <formula>IF(RIGHT(TEXT(AU573,"0.#"),1)=".",FALSE,TRUE)</formula>
    </cfRule>
    <cfRule type="expression" dxfId="954" priority="1232">
      <formula>IF(RIGHT(TEXT(AU573,"0.#"),1)=".",TRUE,FALSE)</formula>
    </cfRule>
  </conditionalFormatting>
  <conditionalFormatting sqref="AQ572">
    <cfRule type="expression" dxfId="953" priority="1223">
      <formula>IF(RIGHT(TEXT(AQ572,"0.#"),1)=".",FALSE,TRUE)</formula>
    </cfRule>
    <cfRule type="expression" dxfId="952" priority="1224">
      <formula>IF(RIGHT(TEXT(AQ572,"0.#"),1)=".",TRUE,FALSE)</formula>
    </cfRule>
  </conditionalFormatting>
  <conditionalFormatting sqref="AQ573">
    <cfRule type="expression" dxfId="951" priority="1221">
      <formula>IF(RIGHT(TEXT(AQ573,"0.#"),1)=".",FALSE,TRUE)</formula>
    </cfRule>
    <cfRule type="expression" dxfId="950" priority="1222">
      <formula>IF(RIGHT(TEXT(AQ573,"0.#"),1)=".",TRUE,FALSE)</formula>
    </cfRule>
  </conditionalFormatting>
  <conditionalFormatting sqref="AQ571">
    <cfRule type="expression" dxfId="949" priority="1219">
      <formula>IF(RIGHT(TEXT(AQ571,"0.#"),1)=".",FALSE,TRUE)</formula>
    </cfRule>
    <cfRule type="expression" dxfId="948" priority="1220">
      <formula>IF(RIGHT(TEXT(AQ571,"0.#"),1)=".",TRUE,FALSE)</formula>
    </cfRule>
  </conditionalFormatting>
  <conditionalFormatting sqref="AE576">
    <cfRule type="expression" dxfId="947" priority="1217">
      <formula>IF(RIGHT(TEXT(AE576,"0.#"),1)=".",FALSE,TRUE)</formula>
    </cfRule>
    <cfRule type="expression" dxfId="946" priority="1218">
      <formula>IF(RIGHT(TEXT(AE576,"0.#"),1)=".",TRUE,FALSE)</formula>
    </cfRule>
  </conditionalFormatting>
  <conditionalFormatting sqref="AE577">
    <cfRule type="expression" dxfId="945" priority="1215">
      <formula>IF(RIGHT(TEXT(AE577,"0.#"),1)=".",FALSE,TRUE)</formula>
    </cfRule>
    <cfRule type="expression" dxfId="944" priority="1216">
      <formula>IF(RIGHT(TEXT(AE577,"0.#"),1)=".",TRUE,FALSE)</formula>
    </cfRule>
  </conditionalFormatting>
  <conditionalFormatting sqref="AE578">
    <cfRule type="expression" dxfId="943" priority="1213">
      <formula>IF(RIGHT(TEXT(AE578,"0.#"),1)=".",FALSE,TRUE)</formula>
    </cfRule>
    <cfRule type="expression" dxfId="942" priority="1214">
      <formula>IF(RIGHT(TEXT(AE578,"0.#"),1)=".",TRUE,FALSE)</formula>
    </cfRule>
  </conditionalFormatting>
  <conditionalFormatting sqref="AU576">
    <cfRule type="expression" dxfId="941" priority="1205">
      <formula>IF(RIGHT(TEXT(AU576,"0.#"),1)=".",FALSE,TRUE)</formula>
    </cfRule>
    <cfRule type="expression" dxfId="940" priority="1206">
      <formula>IF(RIGHT(TEXT(AU576,"0.#"),1)=".",TRUE,FALSE)</formula>
    </cfRule>
  </conditionalFormatting>
  <conditionalFormatting sqref="AU577">
    <cfRule type="expression" dxfId="939" priority="1203">
      <formula>IF(RIGHT(TEXT(AU577,"0.#"),1)=".",FALSE,TRUE)</formula>
    </cfRule>
    <cfRule type="expression" dxfId="938" priority="1204">
      <formula>IF(RIGHT(TEXT(AU577,"0.#"),1)=".",TRUE,FALSE)</formula>
    </cfRule>
  </conditionalFormatting>
  <conditionalFormatting sqref="AU578">
    <cfRule type="expression" dxfId="937" priority="1201">
      <formula>IF(RIGHT(TEXT(AU578,"0.#"),1)=".",FALSE,TRUE)</formula>
    </cfRule>
    <cfRule type="expression" dxfId="936" priority="1202">
      <formula>IF(RIGHT(TEXT(AU578,"0.#"),1)=".",TRUE,FALSE)</formula>
    </cfRule>
  </conditionalFormatting>
  <conditionalFormatting sqref="AQ577">
    <cfRule type="expression" dxfId="935" priority="1193">
      <formula>IF(RIGHT(TEXT(AQ577,"0.#"),1)=".",FALSE,TRUE)</formula>
    </cfRule>
    <cfRule type="expression" dxfId="934" priority="1194">
      <formula>IF(RIGHT(TEXT(AQ577,"0.#"),1)=".",TRUE,FALSE)</formula>
    </cfRule>
  </conditionalFormatting>
  <conditionalFormatting sqref="AQ578">
    <cfRule type="expression" dxfId="933" priority="1191">
      <formula>IF(RIGHT(TEXT(AQ578,"0.#"),1)=".",FALSE,TRUE)</formula>
    </cfRule>
    <cfRule type="expression" dxfId="932" priority="1192">
      <formula>IF(RIGHT(TEXT(AQ578,"0.#"),1)=".",TRUE,FALSE)</formula>
    </cfRule>
  </conditionalFormatting>
  <conditionalFormatting sqref="AQ576">
    <cfRule type="expression" dxfId="931" priority="1189">
      <formula>IF(RIGHT(TEXT(AQ576,"0.#"),1)=".",FALSE,TRUE)</formula>
    </cfRule>
    <cfRule type="expression" dxfId="930" priority="1190">
      <formula>IF(RIGHT(TEXT(AQ576,"0.#"),1)=".",TRUE,FALSE)</formula>
    </cfRule>
  </conditionalFormatting>
  <conditionalFormatting sqref="AE581">
    <cfRule type="expression" dxfId="929" priority="1187">
      <formula>IF(RIGHT(TEXT(AE581,"0.#"),1)=".",FALSE,TRUE)</formula>
    </cfRule>
    <cfRule type="expression" dxfId="928" priority="1188">
      <formula>IF(RIGHT(TEXT(AE581,"0.#"),1)=".",TRUE,FALSE)</formula>
    </cfRule>
  </conditionalFormatting>
  <conditionalFormatting sqref="AE582">
    <cfRule type="expression" dxfId="927" priority="1185">
      <formula>IF(RIGHT(TEXT(AE582,"0.#"),1)=".",FALSE,TRUE)</formula>
    </cfRule>
    <cfRule type="expression" dxfId="926" priority="1186">
      <formula>IF(RIGHT(TEXT(AE582,"0.#"),1)=".",TRUE,FALSE)</formula>
    </cfRule>
  </conditionalFormatting>
  <conditionalFormatting sqref="AE583">
    <cfRule type="expression" dxfId="925" priority="1183">
      <formula>IF(RIGHT(TEXT(AE583,"0.#"),1)=".",FALSE,TRUE)</formula>
    </cfRule>
    <cfRule type="expression" dxfId="924" priority="1184">
      <formula>IF(RIGHT(TEXT(AE583,"0.#"),1)=".",TRUE,FALSE)</formula>
    </cfRule>
  </conditionalFormatting>
  <conditionalFormatting sqref="AU581">
    <cfRule type="expression" dxfId="923" priority="1175">
      <formula>IF(RIGHT(TEXT(AU581,"0.#"),1)=".",FALSE,TRUE)</formula>
    </cfRule>
    <cfRule type="expression" dxfId="922" priority="1176">
      <formula>IF(RIGHT(TEXT(AU581,"0.#"),1)=".",TRUE,FALSE)</formula>
    </cfRule>
  </conditionalFormatting>
  <conditionalFormatting sqref="AQ582">
    <cfRule type="expression" dxfId="921" priority="1163">
      <formula>IF(RIGHT(TEXT(AQ582,"0.#"),1)=".",FALSE,TRUE)</formula>
    </cfRule>
    <cfRule type="expression" dxfId="920" priority="1164">
      <formula>IF(RIGHT(TEXT(AQ582,"0.#"),1)=".",TRUE,FALSE)</formula>
    </cfRule>
  </conditionalFormatting>
  <conditionalFormatting sqref="AQ583">
    <cfRule type="expression" dxfId="919" priority="1161">
      <formula>IF(RIGHT(TEXT(AQ583,"0.#"),1)=".",FALSE,TRUE)</formula>
    </cfRule>
    <cfRule type="expression" dxfId="918" priority="1162">
      <formula>IF(RIGHT(TEXT(AQ583,"0.#"),1)=".",TRUE,FALSE)</formula>
    </cfRule>
  </conditionalFormatting>
  <conditionalFormatting sqref="AQ581">
    <cfRule type="expression" dxfId="917" priority="1159">
      <formula>IF(RIGHT(TEXT(AQ581,"0.#"),1)=".",FALSE,TRUE)</formula>
    </cfRule>
    <cfRule type="expression" dxfId="916" priority="1160">
      <formula>IF(RIGHT(TEXT(AQ581,"0.#"),1)=".",TRUE,FALSE)</formula>
    </cfRule>
  </conditionalFormatting>
  <conditionalFormatting sqref="AE586">
    <cfRule type="expression" dxfId="915" priority="1157">
      <formula>IF(RIGHT(TEXT(AE586,"0.#"),1)=".",FALSE,TRUE)</formula>
    </cfRule>
    <cfRule type="expression" dxfId="914" priority="1158">
      <formula>IF(RIGHT(TEXT(AE586,"0.#"),1)=".",TRUE,FALSE)</formula>
    </cfRule>
  </conditionalFormatting>
  <conditionalFormatting sqref="AM588">
    <cfRule type="expression" dxfId="913" priority="1147">
      <formula>IF(RIGHT(TEXT(AM588,"0.#"),1)=".",FALSE,TRUE)</formula>
    </cfRule>
    <cfRule type="expression" dxfId="912" priority="1148">
      <formula>IF(RIGHT(TEXT(AM588,"0.#"),1)=".",TRUE,FALSE)</formula>
    </cfRule>
  </conditionalFormatting>
  <conditionalFormatting sqref="AE587">
    <cfRule type="expression" dxfId="911" priority="1155">
      <formula>IF(RIGHT(TEXT(AE587,"0.#"),1)=".",FALSE,TRUE)</formula>
    </cfRule>
    <cfRule type="expression" dxfId="910" priority="1156">
      <formula>IF(RIGHT(TEXT(AE587,"0.#"),1)=".",TRUE,FALSE)</formula>
    </cfRule>
  </conditionalFormatting>
  <conditionalFormatting sqref="AE588">
    <cfRule type="expression" dxfId="909" priority="1153">
      <formula>IF(RIGHT(TEXT(AE588,"0.#"),1)=".",FALSE,TRUE)</formula>
    </cfRule>
    <cfRule type="expression" dxfId="908" priority="1154">
      <formula>IF(RIGHT(TEXT(AE588,"0.#"),1)=".",TRUE,FALSE)</formula>
    </cfRule>
  </conditionalFormatting>
  <conditionalFormatting sqref="AM586">
    <cfRule type="expression" dxfId="907" priority="1151">
      <formula>IF(RIGHT(TEXT(AM586,"0.#"),1)=".",FALSE,TRUE)</formula>
    </cfRule>
    <cfRule type="expression" dxfId="906" priority="1152">
      <formula>IF(RIGHT(TEXT(AM586,"0.#"),1)=".",TRUE,FALSE)</formula>
    </cfRule>
  </conditionalFormatting>
  <conditionalFormatting sqref="AM587">
    <cfRule type="expression" dxfId="905" priority="1149">
      <formula>IF(RIGHT(TEXT(AM587,"0.#"),1)=".",FALSE,TRUE)</formula>
    </cfRule>
    <cfRule type="expression" dxfId="904" priority="1150">
      <formula>IF(RIGHT(TEXT(AM587,"0.#"),1)=".",TRUE,FALSE)</formula>
    </cfRule>
  </conditionalFormatting>
  <conditionalFormatting sqref="AU586">
    <cfRule type="expression" dxfId="903" priority="1145">
      <formula>IF(RIGHT(TEXT(AU586,"0.#"),1)=".",FALSE,TRUE)</formula>
    </cfRule>
    <cfRule type="expression" dxfId="902" priority="1146">
      <formula>IF(RIGHT(TEXT(AU586,"0.#"),1)=".",TRUE,FALSE)</formula>
    </cfRule>
  </conditionalFormatting>
  <conditionalFormatting sqref="AU587">
    <cfRule type="expression" dxfId="901" priority="1143">
      <formula>IF(RIGHT(TEXT(AU587,"0.#"),1)=".",FALSE,TRUE)</formula>
    </cfRule>
    <cfRule type="expression" dxfId="900" priority="1144">
      <formula>IF(RIGHT(TEXT(AU587,"0.#"),1)=".",TRUE,FALSE)</formula>
    </cfRule>
  </conditionalFormatting>
  <conditionalFormatting sqref="AU588">
    <cfRule type="expression" dxfId="899" priority="1141">
      <formula>IF(RIGHT(TEXT(AU588,"0.#"),1)=".",FALSE,TRUE)</formula>
    </cfRule>
    <cfRule type="expression" dxfId="898" priority="1142">
      <formula>IF(RIGHT(TEXT(AU588,"0.#"),1)=".",TRUE,FALSE)</formula>
    </cfRule>
  </conditionalFormatting>
  <conditionalFormatting sqref="AI588">
    <cfRule type="expression" dxfId="897" priority="1135">
      <formula>IF(RIGHT(TEXT(AI588,"0.#"),1)=".",FALSE,TRUE)</formula>
    </cfRule>
    <cfRule type="expression" dxfId="896" priority="1136">
      <formula>IF(RIGHT(TEXT(AI588,"0.#"),1)=".",TRUE,FALSE)</formula>
    </cfRule>
  </conditionalFormatting>
  <conditionalFormatting sqref="AI586">
    <cfRule type="expression" dxfId="895" priority="1139">
      <formula>IF(RIGHT(TEXT(AI586,"0.#"),1)=".",FALSE,TRUE)</formula>
    </cfRule>
    <cfRule type="expression" dxfId="894" priority="1140">
      <formula>IF(RIGHT(TEXT(AI586,"0.#"),1)=".",TRUE,FALSE)</formula>
    </cfRule>
  </conditionalFormatting>
  <conditionalFormatting sqref="AI587">
    <cfRule type="expression" dxfId="893" priority="1137">
      <formula>IF(RIGHT(TEXT(AI587,"0.#"),1)=".",FALSE,TRUE)</formula>
    </cfRule>
    <cfRule type="expression" dxfId="892" priority="1138">
      <formula>IF(RIGHT(TEXT(AI587,"0.#"),1)=".",TRUE,FALSE)</formula>
    </cfRule>
  </conditionalFormatting>
  <conditionalFormatting sqref="AQ587">
    <cfRule type="expression" dxfId="891" priority="1133">
      <formula>IF(RIGHT(TEXT(AQ587,"0.#"),1)=".",FALSE,TRUE)</formula>
    </cfRule>
    <cfRule type="expression" dxfId="890" priority="1134">
      <formula>IF(RIGHT(TEXT(AQ587,"0.#"),1)=".",TRUE,FALSE)</formula>
    </cfRule>
  </conditionalFormatting>
  <conditionalFormatting sqref="AQ588">
    <cfRule type="expression" dxfId="889" priority="1131">
      <formula>IF(RIGHT(TEXT(AQ588,"0.#"),1)=".",FALSE,TRUE)</formula>
    </cfRule>
    <cfRule type="expression" dxfId="888" priority="1132">
      <formula>IF(RIGHT(TEXT(AQ588,"0.#"),1)=".",TRUE,FALSE)</formula>
    </cfRule>
  </conditionalFormatting>
  <conditionalFormatting sqref="AQ586">
    <cfRule type="expression" dxfId="887" priority="1129">
      <formula>IF(RIGHT(TEXT(AQ586,"0.#"),1)=".",FALSE,TRUE)</formula>
    </cfRule>
    <cfRule type="expression" dxfId="886" priority="1130">
      <formula>IF(RIGHT(TEXT(AQ586,"0.#"),1)=".",TRUE,FALSE)</formula>
    </cfRule>
  </conditionalFormatting>
  <conditionalFormatting sqref="AE595">
    <cfRule type="expression" dxfId="885" priority="1127">
      <formula>IF(RIGHT(TEXT(AE595,"0.#"),1)=".",FALSE,TRUE)</formula>
    </cfRule>
    <cfRule type="expression" dxfId="884" priority="1128">
      <formula>IF(RIGHT(TEXT(AE595,"0.#"),1)=".",TRUE,FALSE)</formula>
    </cfRule>
  </conditionalFormatting>
  <conditionalFormatting sqref="AE596">
    <cfRule type="expression" dxfId="883" priority="1125">
      <formula>IF(RIGHT(TEXT(AE596,"0.#"),1)=".",FALSE,TRUE)</formula>
    </cfRule>
    <cfRule type="expression" dxfId="882" priority="1126">
      <formula>IF(RIGHT(TEXT(AE596,"0.#"),1)=".",TRUE,FALSE)</formula>
    </cfRule>
  </conditionalFormatting>
  <conditionalFormatting sqref="AE597">
    <cfRule type="expression" dxfId="881" priority="1123">
      <formula>IF(RIGHT(TEXT(AE597,"0.#"),1)=".",FALSE,TRUE)</formula>
    </cfRule>
    <cfRule type="expression" dxfId="880" priority="1124">
      <formula>IF(RIGHT(TEXT(AE597,"0.#"),1)=".",TRUE,FALSE)</formula>
    </cfRule>
  </conditionalFormatting>
  <conditionalFormatting sqref="AU595">
    <cfRule type="expression" dxfId="879" priority="1115">
      <formula>IF(RIGHT(TEXT(AU595,"0.#"),1)=".",FALSE,TRUE)</formula>
    </cfRule>
    <cfRule type="expression" dxfId="878" priority="1116">
      <formula>IF(RIGHT(TEXT(AU595,"0.#"),1)=".",TRUE,FALSE)</formula>
    </cfRule>
  </conditionalFormatting>
  <conditionalFormatting sqref="AU596">
    <cfRule type="expression" dxfId="877" priority="1113">
      <formula>IF(RIGHT(TEXT(AU596,"0.#"),1)=".",FALSE,TRUE)</formula>
    </cfRule>
    <cfRule type="expression" dxfId="876" priority="1114">
      <formula>IF(RIGHT(TEXT(AU596,"0.#"),1)=".",TRUE,FALSE)</formula>
    </cfRule>
  </conditionalFormatting>
  <conditionalFormatting sqref="AU597">
    <cfRule type="expression" dxfId="875" priority="1111">
      <formula>IF(RIGHT(TEXT(AU597,"0.#"),1)=".",FALSE,TRUE)</formula>
    </cfRule>
    <cfRule type="expression" dxfId="874" priority="1112">
      <formula>IF(RIGHT(TEXT(AU597,"0.#"),1)=".",TRUE,FALSE)</formula>
    </cfRule>
  </conditionalFormatting>
  <conditionalFormatting sqref="AQ596">
    <cfRule type="expression" dxfId="873" priority="1103">
      <formula>IF(RIGHT(TEXT(AQ596,"0.#"),1)=".",FALSE,TRUE)</formula>
    </cfRule>
    <cfRule type="expression" dxfId="872" priority="1104">
      <formula>IF(RIGHT(TEXT(AQ596,"0.#"),1)=".",TRUE,FALSE)</formula>
    </cfRule>
  </conditionalFormatting>
  <conditionalFormatting sqref="AQ597">
    <cfRule type="expression" dxfId="871" priority="1101">
      <formula>IF(RIGHT(TEXT(AQ597,"0.#"),1)=".",FALSE,TRUE)</formula>
    </cfRule>
    <cfRule type="expression" dxfId="870" priority="1102">
      <formula>IF(RIGHT(TEXT(AQ597,"0.#"),1)=".",TRUE,FALSE)</formula>
    </cfRule>
  </conditionalFormatting>
  <conditionalFormatting sqref="AQ595">
    <cfRule type="expression" dxfId="869" priority="1099">
      <formula>IF(RIGHT(TEXT(AQ595,"0.#"),1)=".",FALSE,TRUE)</formula>
    </cfRule>
    <cfRule type="expression" dxfId="868" priority="1100">
      <formula>IF(RIGHT(TEXT(AQ595,"0.#"),1)=".",TRUE,FALSE)</formula>
    </cfRule>
  </conditionalFormatting>
  <conditionalFormatting sqref="AE620">
    <cfRule type="expression" dxfId="867" priority="1097">
      <formula>IF(RIGHT(TEXT(AE620,"0.#"),1)=".",FALSE,TRUE)</formula>
    </cfRule>
    <cfRule type="expression" dxfId="866" priority="1098">
      <formula>IF(RIGHT(TEXT(AE620,"0.#"),1)=".",TRUE,FALSE)</formula>
    </cfRule>
  </conditionalFormatting>
  <conditionalFormatting sqref="AE621">
    <cfRule type="expression" dxfId="865" priority="1095">
      <formula>IF(RIGHT(TEXT(AE621,"0.#"),1)=".",FALSE,TRUE)</formula>
    </cfRule>
    <cfRule type="expression" dxfId="864" priority="1096">
      <formula>IF(RIGHT(TEXT(AE621,"0.#"),1)=".",TRUE,FALSE)</formula>
    </cfRule>
  </conditionalFormatting>
  <conditionalFormatting sqref="AE622">
    <cfRule type="expression" dxfId="863" priority="1093">
      <formula>IF(RIGHT(TEXT(AE622,"0.#"),1)=".",FALSE,TRUE)</formula>
    </cfRule>
    <cfRule type="expression" dxfId="862" priority="1094">
      <formula>IF(RIGHT(TEXT(AE622,"0.#"),1)=".",TRUE,FALSE)</formula>
    </cfRule>
  </conditionalFormatting>
  <conditionalFormatting sqref="AU620">
    <cfRule type="expression" dxfId="861" priority="1085">
      <formula>IF(RIGHT(TEXT(AU620,"0.#"),1)=".",FALSE,TRUE)</formula>
    </cfRule>
    <cfRule type="expression" dxfId="860" priority="1086">
      <formula>IF(RIGHT(TEXT(AU620,"0.#"),1)=".",TRUE,FALSE)</formula>
    </cfRule>
  </conditionalFormatting>
  <conditionalFormatting sqref="AU621">
    <cfRule type="expression" dxfId="859" priority="1083">
      <formula>IF(RIGHT(TEXT(AU621,"0.#"),1)=".",FALSE,TRUE)</formula>
    </cfRule>
    <cfRule type="expression" dxfId="858" priority="1084">
      <formula>IF(RIGHT(TEXT(AU621,"0.#"),1)=".",TRUE,FALSE)</formula>
    </cfRule>
  </conditionalFormatting>
  <conditionalFormatting sqref="AU622">
    <cfRule type="expression" dxfId="857" priority="1081">
      <formula>IF(RIGHT(TEXT(AU622,"0.#"),1)=".",FALSE,TRUE)</formula>
    </cfRule>
    <cfRule type="expression" dxfId="856" priority="1082">
      <formula>IF(RIGHT(TEXT(AU622,"0.#"),1)=".",TRUE,FALSE)</formula>
    </cfRule>
  </conditionalFormatting>
  <conditionalFormatting sqref="AQ621">
    <cfRule type="expression" dxfId="855" priority="1073">
      <formula>IF(RIGHT(TEXT(AQ621,"0.#"),1)=".",FALSE,TRUE)</formula>
    </cfRule>
    <cfRule type="expression" dxfId="854" priority="1074">
      <formula>IF(RIGHT(TEXT(AQ621,"0.#"),1)=".",TRUE,FALSE)</formula>
    </cfRule>
  </conditionalFormatting>
  <conditionalFormatting sqref="AQ622">
    <cfRule type="expression" dxfId="853" priority="1071">
      <formula>IF(RIGHT(TEXT(AQ622,"0.#"),1)=".",FALSE,TRUE)</formula>
    </cfRule>
    <cfRule type="expression" dxfId="852" priority="1072">
      <formula>IF(RIGHT(TEXT(AQ622,"0.#"),1)=".",TRUE,FALSE)</formula>
    </cfRule>
  </conditionalFormatting>
  <conditionalFormatting sqref="AQ620">
    <cfRule type="expression" dxfId="851" priority="1069">
      <formula>IF(RIGHT(TEXT(AQ620,"0.#"),1)=".",FALSE,TRUE)</formula>
    </cfRule>
    <cfRule type="expression" dxfId="850" priority="1070">
      <formula>IF(RIGHT(TEXT(AQ620,"0.#"),1)=".",TRUE,FALSE)</formula>
    </cfRule>
  </conditionalFormatting>
  <conditionalFormatting sqref="AE600">
    <cfRule type="expression" dxfId="849" priority="1067">
      <formula>IF(RIGHT(TEXT(AE600,"0.#"),1)=".",FALSE,TRUE)</formula>
    </cfRule>
    <cfRule type="expression" dxfId="848" priority="1068">
      <formula>IF(RIGHT(TEXT(AE600,"0.#"),1)=".",TRUE,FALSE)</formula>
    </cfRule>
  </conditionalFormatting>
  <conditionalFormatting sqref="AE601">
    <cfRule type="expression" dxfId="847" priority="1065">
      <formula>IF(RIGHT(TEXT(AE601,"0.#"),1)=".",FALSE,TRUE)</formula>
    </cfRule>
    <cfRule type="expression" dxfId="846" priority="1066">
      <formula>IF(RIGHT(TEXT(AE601,"0.#"),1)=".",TRUE,FALSE)</formula>
    </cfRule>
  </conditionalFormatting>
  <conditionalFormatting sqref="AE602">
    <cfRule type="expression" dxfId="845" priority="1063">
      <formula>IF(RIGHT(TEXT(AE602,"0.#"),1)=".",FALSE,TRUE)</formula>
    </cfRule>
    <cfRule type="expression" dxfId="844" priority="1064">
      <formula>IF(RIGHT(TEXT(AE602,"0.#"),1)=".",TRUE,FALSE)</formula>
    </cfRule>
  </conditionalFormatting>
  <conditionalFormatting sqref="AU600">
    <cfRule type="expression" dxfId="843" priority="1055">
      <formula>IF(RIGHT(TEXT(AU600,"0.#"),1)=".",FALSE,TRUE)</formula>
    </cfRule>
    <cfRule type="expression" dxfId="842" priority="1056">
      <formula>IF(RIGHT(TEXT(AU600,"0.#"),1)=".",TRUE,FALSE)</formula>
    </cfRule>
  </conditionalFormatting>
  <conditionalFormatting sqref="AU601">
    <cfRule type="expression" dxfId="841" priority="1053">
      <formula>IF(RIGHT(TEXT(AU601,"0.#"),1)=".",FALSE,TRUE)</formula>
    </cfRule>
    <cfRule type="expression" dxfId="840" priority="1054">
      <formula>IF(RIGHT(TEXT(AU601,"0.#"),1)=".",TRUE,FALSE)</formula>
    </cfRule>
  </conditionalFormatting>
  <conditionalFormatting sqref="AU602">
    <cfRule type="expression" dxfId="839" priority="1051">
      <formula>IF(RIGHT(TEXT(AU602,"0.#"),1)=".",FALSE,TRUE)</formula>
    </cfRule>
    <cfRule type="expression" dxfId="838" priority="1052">
      <formula>IF(RIGHT(TEXT(AU602,"0.#"),1)=".",TRUE,FALSE)</formula>
    </cfRule>
  </conditionalFormatting>
  <conditionalFormatting sqref="AQ601">
    <cfRule type="expression" dxfId="837" priority="1043">
      <formula>IF(RIGHT(TEXT(AQ601,"0.#"),1)=".",FALSE,TRUE)</formula>
    </cfRule>
    <cfRule type="expression" dxfId="836" priority="1044">
      <formula>IF(RIGHT(TEXT(AQ601,"0.#"),1)=".",TRUE,FALSE)</formula>
    </cfRule>
  </conditionalFormatting>
  <conditionalFormatting sqref="AQ602">
    <cfRule type="expression" dxfId="835" priority="1041">
      <formula>IF(RIGHT(TEXT(AQ602,"0.#"),1)=".",FALSE,TRUE)</formula>
    </cfRule>
    <cfRule type="expression" dxfId="834" priority="1042">
      <formula>IF(RIGHT(TEXT(AQ602,"0.#"),1)=".",TRUE,FALSE)</formula>
    </cfRule>
  </conditionalFormatting>
  <conditionalFormatting sqref="AQ600">
    <cfRule type="expression" dxfId="833" priority="1039">
      <formula>IF(RIGHT(TEXT(AQ600,"0.#"),1)=".",FALSE,TRUE)</formula>
    </cfRule>
    <cfRule type="expression" dxfId="832" priority="1040">
      <formula>IF(RIGHT(TEXT(AQ600,"0.#"),1)=".",TRUE,FALSE)</formula>
    </cfRule>
  </conditionalFormatting>
  <conditionalFormatting sqref="AE605">
    <cfRule type="expression" dxfId="831" priority="1037">
      <formula>IF(RIGHT(TEXT(AE605,"0.#"),1)=".",FALSE,TRUE)</formula>
    </cfRule>
    <cfRule type="expression" dxfId="830" priority="1038">
      <formula>IF(RIGHT(TEXT(AE605,"0.#"),1)=".",TRUE,FALSE)</formula>
    </cfRule>
  </conditionalFormatting>
  <conditionalFormatting sqref="AE606">
    <cfRule type="expression" dxfId="829" priority="1035">
      <formula>IF(RIGHT(TEXT(AE606,"0.#"),1)=".",FALSE,TRUE)</formula>
    </cfRule>
    <cfRule type="expression" dxfId="828" priority="1036">
      <formula>IF(RIGHT(TEXT(AE606,"0.#"),1)=".",TRUE,FALSE)</formula>
    </cfRule>
  </conditionalFormatting>
  <conditionalFormatting sqref="AE607">
    <cfRule type="expression" dxfId="827" priority="1033">
      <formula>IF(RIGHT(TEXT(AE607,"0.#"),1)=".",FALSE,TRUE)</formula>
    </cfRule>
    <cfRule type="expression" dxfId="826" priority="1034">
      <formula>IF(RIGHT(TEXT(AE607,"0.#"),1)=".",TRUE,FALSE)</formula>
    </cfRule>
  </conditionalFormatting>
  <conditionalFormatting sqref="AU605">
    <cfRule type="expression" dxfId="825" priority="1025">
      <formula>IF(RIGHT(TEXT(AU605,"0.#"),1)=".",FALSE,TRUE)</formula>
    </cfRule>
    <cfRule type="expression" dxfId="824" priority="1026">
      <formula>IF(RIGHT(TEXT(AU605,"0.#"),1)=".",TRUE,FALSE)</formula>
    </cfRule>
  </conditionalFormatting>
  <conditionalFormatting sqref="AU606">
    <cfRule type="expression" dxfId="823" priority="1023">
      <formula>IF(RIGHT(TEXT(AU606,"0.#"),1)=".",FALSE,TRUE)</formula>
    </cfRule>
    <cfRule type="expression" dxfId="822" priority="1024">
      <formula>IF(RIGHT(TEXT(AU606,"0.#"),1)=".",TRUE,FALSE)</formula>
    </cfRule>
  </conditionalFormatting>
  <conditionalFormatting sqref="AU607">
    <cfRule type="expression" dxfId="821" priority="1021">
      <formula>IF(RIGHT(TEXT(AU607,"0.#"),1)=".",FALSE,TRUE)</formula>
    </cfRule>
    <cfRule type="expression" dxfId="820" priority="1022">
      <formula>IF(RIGHT(TEXT(AU607,"0.#"),1)=".",TRUE,FALSE)</formula>
    </cfRule>
  </conditionalFormatting>
  <conditionalFormatting sqref="AQ606">
    <cfRule type="expression" dxfId="819" priority="1013">
      <formula>IF(RIGHT(TEXT(AQ606,"0.#"),1)=".",FALSE,TRUE)</formula>
    </cfRule>
    <cfRule type="expression" dxfId="818" priority="1014">
      <formula>IF(RIGHT(TEXT(AQ606,"0.#"),1)=".",TRUE,FALSE)</formula>
    </cfRule>
  </conditionalFormatting>
  <conditionalFormatting sqref="AQ607">
    <cfRule type="expression" dxfId="817" priority="1011">
      <formula>IF(RIGHT(TEXT(AQ607,"0.#"),1)=".",FALSE,TRUE)</formula>
    </cfRule>
    <cfRule type="expression" dxfId="816" priority="1012">
      <formula>IF(RIGHT(TEXT(AQ607,"0.#"),1)=".",TRUE,FALSE)</formula>
    </cfRule>
  </conditionalFormatting>
  <conditionalFormatting sqref="AQ605">
    <cfRule type="expression" dxfId="815" priority="1009">
      <formula>IF(RIGHT(TEXT(AQ605,"0.#"),1)=".",FALSE,TRUE)</formula>
    </cfRule>
    <cfRule type="expression" dxfId="814" priority="1010">
      <formula>IF(RIGHT(TEXT(AQ605,"0.#"),1)=".",TRUE,FALSE)</formula>
    </cfRule>
  </conditionalFormatting>
  <conditionalFormatting sqref="AE610">
    <cfRule type="expression" dxfId="813" priority="1007">
      <formula>IF(RIGHT(TEXT(AE610,"0.#"),1)=".",FALSE,TRUE)</formula>
    </cfRule>
    <cfRule type="expression" dxfId="812" priority="1008">
      <formula>IF(RIGHT(TEXT(AE610,"0.#"),1)=".",TRUE,FALSE)</formula>
    </cfRule>
  </conditionalFormatting>
  <conditionalFormatting sqref="AE611">
    <cfRule type="expression" dxfId="811" priority="1005">
      <formula>IF(RIGHT(TEXT(AE611,"0.#"),1)=".",FALSE,TRUE)</formula>
    </cfRule>
    <cfRule type="expression" dxfId="810" priority="1006">
      <formula>IF(RIGHT(TEXT(AE611,"0.#"),1)=".",TRUE,FALSE)</formula>
    </cfRule>
  </conditionalFormatting>
  <conditionalFormatting sqref="AE612">
    <cfRule type="expression" dxfId="809" priority="1003">
      <formula>IF(RIGHT(TEXT(AE612,"0.#"),1)=".",FALSE,TRUE)</formula>
    </cfRule>
    <cfRule type="expression" dxfId="808" priority="1004">
      <formula>IF(RIGHT(TEXT(AE612,"0.#"),1)=".",TRUE,FALSE)</formula>
    </cfRule>
  </conditionalFormatting>
  <conditionalFormatting sqref="AU610">
    <cfRule type="expression" dxfId="807" priority="995">
      <formula>IF(RIGHT(TEXT(AU610,"0.#"),1)=".",FALSE,TRUE)</formula>
    </cfRule>
    <cfRule type="expression" dxfId="806" priority="996">
      <formula>IF(RIGHT(TEXT(AU610,"0.#"),1)=".",TRUE,FALSE)</formula>
    </cfRule>
  </conditionalFormatting>
  <conditionalFormatting sqref="AU611">
    <cfRule type="expression" dxfId="805" priority="993">
      <formula>IF(RIGHT(TEXT(AU611,"0.#"),1)=".",FALSE,TRUE)</formula>
    </cfRule>
    <cfRule type="expression" dxfId="804" priority="994">
      <formula>IF(RIGHT(TEXT(AU611,"0.#"),1)=".",TRUE,FALSE)</formula>
    </cfRule>
  </conditionalFormatting>
  <conditionalFormatting sqref="AU612">
    <cfRule type="expression" dxfId="803" priority="991">
      <formula>IF(RIGHT(TEXT(AU612,"0.#"),1)=".",FALSE,TRUE)</formula>
    </cfRule>
    <cfRule type="expression" dxfId="802" priority="992">
      <formula>IF(RIGHT(TEXT(AU612,"0.#"),1)=".",TRUE,FALSE)</formula>
    </cfRule>
  </conditionalFormatting>
  <conditionalFormatting sqref="AQ611">
    <cfRule type="expression" dxfId="801" priority="983">
      <formula>IF(RIGHT(TEXT(AQ611,"0.#"),1)=".",FALSE,TRUE)</formula>
    </cfRule>
    <cfRule type="expression" dxfId="800" priority="984">
      <formula>IF(RIGHT(TEXT(AQ611,"0.#"),1)=".",TRUE,FALSE)</formula>
    </cfRule>
  </conditionalFormatting>
  <conditionalFormatting sqref="AQ612">
    <cfRule type="expression" dxfId="799" priority="981">
      <formula>IF(RIGHT(TEXT(AQ612,"0.#"),1)=".",FALSE,TRUE)</formula>
    </cfRule>
    <cfRule type="expression" dxfId="798" priority="982">
      <formula>IF(RIGHT(TEXT(AQ612,"0.#"),1)=".",TRUE,FALSE)</formula>
    </cfRule>
  </conditionalFormatting>
  <conditionalFormatting sqref="AQ610">
    <cfRule type="expression" dxfId="797" priority="979">
      <formula>IF(RIGHT(TEXT(AQ610,"0.#"),1)=".",FALSE,TRUE)</formula>
    </cfRule>
    <cfRule type="expression" dxfId="796" priority="980">
      <formula>IF(RIGHT(TEXT(AQ610,"0.#"),1)=".",TRUE,FALSE)</formula>
    </cfRule>
  </conditionalFormatting>
  <conditionalFormatting sqref="AE615">
    <cfRule type="expression" dxfId="795" priority="977">
      <formula>IF(RIGHT(TEXT(AE615,"0.#"),1)=".",FALSE,TRUE)</formula>
    </cfRule>
    <cfRule type="expression" dxfId="794" priority="978">
      <formula>IF(RIGHT(TEXT(AE615,"0.#"),1)=".",TRUE,FALSE)</formula>
    </cfRule>
  </conditionalFormatting>
  <conditionalFormatting sqref="AE616">
    <cfRule type="expression" dxfId="793" priority="975">
      <formula>IF(RIGHT(TEXT(AE616,"0.#"),1)=".",FALSE,TRUE)</formula>
    </cfRule>
    <cfRule type="expression" dxfId="792" priority="976">
      <formula>IF(RIGHT(TEXT(AE616,"0.#"),1)=".",TRUE,FALSE)</formula>
    </cfRule>
  </conditionalFormatting>
  <conditionalFormatting sqref="AE617">
    <cfRule type="expression" dxfId="791" priority="973">
      <formula>IF(RIGHT(TEXT(AE617,"0.#"),1)=".",FALSE,TRUE)</formula>
    </cfRule>
    <cfRule type="expression" dxfId="790" priority="974">
      <formula>IF(RIGHT(TEXT(AE617,"0.#"),1)=".",TRUE,FALSE)</formula>
    </cfRule>
  </conditionalFormatting>
  <conditionalFormatting sqref="AU615">
    <cfRule type="expression" dxfId="789" priority="965">
      <formula>IF(RIGHT(TEXT(AU615,"0.#"),1)=".",FALSE,TRUE)</formula>
    </cfRule>
    <cfRule type="expression" dxfId="788" priority="966">
      <formula>IF(RIGHT(TEXT(AU615,"0.#"),1)=".",TRUE,FALSE)</formula>
    </cfRule>
  </conditionalFormatting>
  <conditionalFormatting sqref="AU616">
    <cfRule type="expression" dxfId="787" priority="963">
      <formula>IF(RIGHT(TEXT(AU616,"0.#"),1)=".",FALSE,TRUE)</formula>
    </cfRule>
    <cfRule type="expression" dxfId="786" priority="964">
      <formula>IF(RIGHT(TEXT(AU616,"0.#"),1)=".",TRUE,FALSE)</formula>
    </cfRule>
  </conditionalFormatting>
  <conditionalFormatting sqref="AU617">
    <cfRule type="expression" dxfId="785" priority="961">
      <formula>IF(RIGHT(TEXT(AU617,"0.#"),1)=".",FALSE,TRUE)</formula>
    </cfRule>
    <cfRule type="expression" dxfId="784" priority="962">
      <formula>IF(RIGHT(TEXT(AU617,"0.#"),1)=".",TRUE,FALSE)</formula>
    </cfRule>
  </conditionalFormatting>
  <conditionalFormatting sqref="AQ616">
    <cfRule type="expression" dxfId="783" priority="953">
      <formula>IF(RIGHT(TEXT(AQ616,"0.#"),1)=".",FALSE,TRUE)</formula>
    </cfRule>
    <cfRule type="expression" dxfId="782" priority="954">
      <formula>IF(RIGHT(TEXT(AQ616,"0.#"),1)=".",TRUE,FALSE)</formula>
    </cfRule>
  </conditionalFormatting>
  <conditionalFormatting sqref="AQ617">
    <cfRule type="expression" dxfId="781" priority="951">
      <formula>IF(RIGHT(TEXT(AQ617,"0.#"),1)=".",FALSE,TRUE)</formula>
    </cfRule>
    <cfRule type="expression" dxfId="780" priority="952">
      <formula>IF(RIGHT(TEXT(AQ617,"0.#"),1)=".",TRUE,FALSE)</formula>
    </cfRule>
  </conditionalFormatting>
  <conditionalFormatting sqref="AQ615">
    <cfRule type="expression" dxfId="779" priority="949">
      <formula>IF(RIGHT(TEXT(AQ615,"0.#"),1)=".",FALSE,TRUE)</formula>
    </cfRule>
    <cfRule type="expression" dxfId="778" priority="950">
      <formula>IF(RIGHT(TEXT(AQ615,"0.#"),1)=".",TRUE,FALSE)</formula>
    </cfRule>
  </conditionalFormatting>
  <conditionalFormatting sqref="AE625">
    <cfRule type="expression" dxfId="777" priority="947">
      <formula>IF(RIGHT(TEXT(AE625,"0.#"),1)=".",FALSE,TRUE)</formula>
    </cfRule>
    <cfRule type="expression" dxfId="776" priority="948">
      <formula>IF(RIGHT(TEXT(AE625,"0.#"),1)=".",TRUE,FALSE)</formula>
    </cfRule>
  </conditionalFormatting>
  <conditionalFormatting sqref="AE626">
    <cfRule type="expression" dxfId="775" priority="945">
      <formula>IF(RIGHT(TEXT(AE626,"0.#"),1)=".",FALSE,TRUE)</formula>
    </cfRule>
    <cfRule type="expression" dxfId="774" priority="946">
      <formula>IF(RIGHT(TEXT(AE626,"0.#"),1)=".",TRUE,FALSE)</formula>
    </cfRule>
  </conditionalFormatting>
  <conditionalFormatting sqref="AE627">
    <cfRule type="expression" dxfId="773" priority="943">
      <formula>IF(RIGHT(TEXT(AE627,"0.#"),1)=".",FALSE,TRUE)</formula>
    </cfRule>
    <cfRule type="expression" dxfId="772" priority="944">
      <formula>IF(RIGHT(TEXT(AE627,"0.#"),1)=".",TRUE,FALSE)</formula>
    </cfRule>
  </conditionalFormatting>
  <conditionalFormatting sqref="AU625">
    <cfRule type="expression" dxfId="771" priority="935">
      <formula>IF(RIGHT(TEXT(AU625,"0.#"),1)=".",FALSE,TRUE)</formula>
    </cfRule>
    <cfRule type="expression" dxfId="770" priority="936">
      <formula>IF(RIGHT(TEXT(AU625,"0.#"),1)=".",TRUE,FALSE)</formula>
    </cfRule>
  </conditionalFormatting>
  <conditionalFormatting sqref="AU626">
    <cfRule type="expression" dxfId="769" priority="933">
      <formula>IF(RIGHT(TEXT(AU626,"0.#"),1)=".",FALSE,TRUE)</formula>
    </cfRule>
    <cfRule type="expression" dxfId="768" priority="934">
      <formula>IF(RIGHT(TEXT(AU626,"0.#"),1)=".",TRUE,FALSE)</formula>
    </cfRule>
  </conditionalFormatting>
  <conditionalFormatting sqref="AU627">
    <cfRule type="expression" dxfId="767" priority="931">
      <formula>IF(RIGHT(TEXT(AU627,"0.#"),1)=".",FALSE,TRUE)</formula>
    </cfRule>
    <cfRule type="expression" dxfId="766" priority="932">
      <formula>IF(RIGHT(TEXT(AU627,"0.#"),1)=".",TRUE,FALSE)</formula>
    </cfRule>
  </conditionalFormatting>
  <conditionalFormatting sqref="AQ626">
    <cfRule type="expression" dxfId="765" priority="923">
      <formula>IF(RIGHT(TEXT(AQ626,"0.#"),1)=".",FALSE,TRUE)</formula>
    </cfRule>
    <cfRule type="expression" dxfId="764" priority="924">
      <formula>IF(RIGHT(TEXT(AQ626,"0.#"),1)=".",TRUE,FALSE)</formula>
    </cfRule>
  </conditionalFormatting>
  <conditionalFormatting sqref="AQ627">
    <cfRule type="expression" dxfId="763" priority="921">
      <formula>IF(RIGHT(TEXT(AQ627,"0.#"),1)=".",FALSE,TRUE)</formula>
    </cfRule>
    <cfRule type="expression" dxfId="762" priority="922">
      <formula>IF(RIGHT(TEXT(AQ627,"0.#"),1)=".",TRUE,FALSE)</formula>
    </cfRule>
  </conditionalFormatting>
  <conditionalFormatting sqref="AQ625">
    <cfRule type="expression" dxfId="761" priority="919">
      <formula>IF(RIGHT(TEXT(AQ625,"0.#"),1)=".",FALSE,TRUE)</formula>
    </cfRule>
    <cfRule type="expression" dxfId="760" priority="920">
      <formula>IF(RIGHT(TEXT(AQ625,"0.#"),1)=".",TRUE,FALSE)</formula>
    </cfRule>
  </conditionalFormatting>
  <conditionalFormatting sqref="AE630">
    <cfRule type="expression" dxfId="759" priority="917">
      <formula>IF(RIGHT(TEXT(AE630,"0.#"),1)=".",FALSE,TRUE)</formula>
    </cfRule>
    <cfRule type="expression" dxfId="758" priority="918">
      <formula>IF(RIGHT(TEXT(AE630,"0.#"),1)=".",TRUE,FALSE)</formula>
    </cfRule>
  </conditionalFormatting>
  <conditionalFormatting sqref="AE631">
    <cfRule type="expression" dxfId="757" priority="915">
      <formula>IF(RIGHT(TEXT(AE631,"0.#"),1)=".",FALSE,TRUE)</formula>
    </cfRule>
    <cfRule type="expression" dxfId="756" priority="916">
      <formula>IF(RIGHT(TEXT(AE631,"0.#"),1)=".",TRUE,FALSE)</formula>
    </cfRule>
  </conditionalFormatting>
  <conditionalFormatting sqref="AE632">
    <cfRule type="expression" dxfId="755" priority="913">
      <formula>IF(RIGHT(TEXT(AE632,"0.#"),1)=".",FALSE,TRUE)</formula>
    </cfRule>
    <cfRule type="expression" dxfId="754" priority="914">
      <formula>IF(RIGHT(TEXT(AE632,"0.#"),1)=".",TRUE,FALSE)</formula>
    </cfRule>
  </conditionalFormatting>
  <conditionalFormatting sqref="AU630">
    <cfRule type="expression" dxfId="753" priority="905">
      <formula>IF(RIGHT(TEXT(AU630,"0.#"),1)=".",FALSE,TRUE)</formula>
    </cfRule>
    <cfRule type="expression" dxfId="752" priority="906">
      <formula>IF(RIGHT(TEXT(AU630,"0.#"),1)=".",TRUE,FALSE)</formula>
    </cfRule>
  </conditionalFormatting>
  <conditionalFormatting sqref="AU631">
    <cfRule type="expression" dxfId="751" priority="903">
      <formula>IF(RIGHT(TEXT(AU631,"0.#"),1)=".",FALSE,TRUE)</formula>
    </cfRule>
    <cfRule type="expression" dxfId="750" priority="904">
      <formula>IF(RIGHT(TEXT(AU631,"0.#"),1)=".",TRUE,FALSE)</formula>
    </cfRule>
  </conditionalFormatting>
  <conditionalFormatting sqref="AU632">
    <cfRule type="expression" dxfId="749" priority="901">
      <formula>IF(RIGHT(TEXT(AU632,"0.#"),1)=".",FALSE,TRUE)</formula>
    </cfRule>
    <cfRule type="expression" dxfId="748" priority="902">
      <formula>IF(RIGHT(TEXT(AU632,"0.#"),1)=".",TRUE,FALSE)</formula>
    </cfRule>
  </conditionalFormatting>
  <conditionalFormatting sqref="AQ631">
    <cfRule type="expression" dxfId="747" priority="893">
      <formula>IF(RIGHT(TEXT(AQ631,"0.#"),1)=".",FALSE,TRUE)</formula>
    </cfRule>
    <cfRule type="expression" dxfId="746" priority="894">
      <formula>IF(RIGHT(TEXT(AQ631,"0.#"),1)=".",TRUE,FALSE)</formula>
    </cfRule>
  </conditionalFormatting>
  <conditionalFormatting sqref="AQ632">
    <cfRule type="expression" dxfId="745" priority="891">
      <formula>IF(RIGHT(TEXT(AQ632,"0.#"),1)=".",FALSE,TRUE)</formula>
    </cfRule>
    <cfRule type="expression" dxfId="744" priority="892">
      <formula>IF(RIGHT(TEXT(AQ632,"0.#"),1)=".",TRUE,FALSE)</formula>
    </cfRule>
  </conditionalFormatting>
  <conditionalFormatting sqref="AQ630">
    <cfRule type="expression" dxfId="743" priority="889">
      <formula>IF(RIGHT(TEXT(AQ630,"0.#"),1)=".",FALSE,TRUE)</formula>
    </cfRule>
    <cfRule type="expression" dxfId="742" priority="890">
      <formula>IF(RIGHT(TEXT(AQ630,"0.#"),1)=".",TRUE,FALSE)</formula>
    </cfRule>
  </conditionalFormatting>
  <conditionalFormatting sqref="AE635">
    <cfRule type="expression" dxfId="741" priority="887">
      <formula>IF(RIGHT(TEXT(AE635,"0.#"),1)=".",FALSE,TRUE)</formula>
    </cfRule>
    <cfRule type="expression" dxfId="740" priority="888">
      <formula>IF(RIGHT(TEXT(AE635,"0.#"),1)=".",TRUE,FALSE)</formula>
    </cfRule>
  </conditionalFormatting>
  <conditionalFormatting sqref="AE636">
    <cfRule type="expression" dxfId="739" priority="885">
      <formula>IF(RIGHT(TEXT(AE636,"0.#"),1)=".",FALSE,TRUE)</formula>
    </cfRule>
    <cfRule type="expression" dxfId="738" priority="886">
      <formula>IF(RIGHT(TEXT(AE636,"0.#"),1)=".",TRUE,FALSE)</formula>
    </cfRule>
  </conditionalFormatting>
  <conditionalFormatting sqref="AE637">
    <cfRule type="expression" dxfId="737" priority="883">
      <formula>IF(RIGHT(TEXT(AE637,"0.#"),1)=".",FALSE,TRUE)</formula>
    </cfRule>
    <cfRule type="expression" dxfId="736" priority="884">
      <formula>IF(RIGHT(TEXT(AE637,"0.#"),1)=".",TRUE,FALSE)</formula>
    </cfRule>
  </conditionalFormatting>
  <conditionalFormatting sqref="AU635">
    <cfRule type="expression" dxfId="735" priority="875">
      <formula>IF(RIGHT(TEXT(AU635,"0.#"),1)=".",FALSE,TRUE)</formula>
    </cfRule>
    <cfRule type="expression" dxfId="734" priority="876">
      <formula>IF(RIGHT(TEXT(AU635,"0.#"),1)=".",TRUE,FALSE)</formula>
    </cfRule>
  </conditionalFormatting>
  <conditionalFormatting sqref="AU636">
    <cfRule type="expression" dxfId="733" priority="873">
      <formula>IF(RIGHT(TEXT(AU636,"0.#"),1)=".",FALSE,TRUE)</formula>
    </cfRule>
    <cfRule type="expression" dxfId="732" priority="874">
      <formula>IF(RIGHT(TEXT(AU636,"0.#"),1)=".",TRUE,FALSE)</formula>
    </cfRule>
  </conditionalFormatting>
  <conditionalFormatting sqref="AU637">
    <cfRule type="expression" dxfId="731" priority="871">
      <formula>IF(RIGHT(TEXT(AU637,"0.#"),1)=".",FALSE,TRUE)</formula>
    </cfRule>
    <cfRule type="expression" dxfId="730" priority="872">
      <formula>IF(RIGHT(TEXT(AU637,"0.#"),1)=".",TRUE,FALSE)</formula>
    </cfRule>
  </conditionalFormatting>
  <conditionalFormatting sqref="AQ636">
    <cfRule type="expression" dxfId="729" priority="863">
      <formula>IF(RIGHT(TEXT(AQ636,"0.#"),1)=".",FALSE,TRUE)</formula>
    </cfRule>
    <cfRule type="expression" dxfId="728" priority="864">
      <formula>IF(RIGHT(TEXT(AQ636,"0.#"),1)=".",TRUE,FALSE)</formula>
    </cfRule>
  </conditionalFormatting>
  <conditionalFormatting sqref="AQ637">
    <cfRule type="expression" dxfId="727" priority="861">
      <formula>IF(RIGHT(TEXT(AQ637,"0.#"),1)=".",FALSE,TRUE)</formula>
    </cfRule>
    <cfRule type="expression" dxfId="726" priority="862">
      <formula>IF(RIGHT(TEXT(AQ637,"0.#"),1)=".",TRUE,FALSE)</formula>
    </cfRule>
  </conditionalFormatting>
  <conditionalFormatting sqref="AQ635">
    <cfRule type="expression" dxfId="725" priority="859">
      <formula>IF(RIGHT(TEXT(AQ635,"0.#"),1)=".",FALSE,TRUE)</formula>
    </cfRule>
    <cfRule type="expression" dxfId="724" priority="860">
      <formula>IF(RIGHT(TEXT(AQ635,"0.#"),1)=".",TRUE,FALSE)</formula>
    </cfRule>
  </conditionalFormatting>
  <conditionalFormatting sqref="AE640">
    <cfRule type="expression" dxfId="723" priority="857">
      <formula>IF(RIGHT(TEXT(AE640,"0.#"),1)=".",FALSE,TRUE)</formula>
    </cfRule>
    <cfRule type="expression" dxfId="722" priority="858">
      <formula>IF(RIGHT(TEXT(AE640,"0.#"),1)=".",TRUE,FALSE)</formula>
    </cfRule>
  </conditionalFormatting>
  <conditionalFormatting sqref="AM642">
    <cfRule type="expression" dxfId="721" priority="847">
      <formula>IF(RIGHT(TEXT(AM642,"0.#"),1)=".",FALSE,TRUE)</formula>
    </cfRule>
    <cfRule type="expression" dxfId="720" priority="848">
      <formula>IF(RIGHT(TEXT(AM642,"0.#"),1)=".",TRUE,FALSE)</formula>
    </cfRule>
  </conditionalFormatting>
  <conditionalFormatting sqref="AE641">
    <cfRule type="expression" dxfId="719" priority="855">
      <formula>IF(RIGHT(TEXT(AE641,"0.#"),1)=".",FALSE,TRUE)</formula>
    </cfRule>
    <cfRule type="expression" dxfId="718" priority="856">
      <formula>IF(RIGHT(TEXT(AE641,"0.#"),1)=".",TRUE,FALSE)</formula>
    </cfRule>
  </conditionalFormatting>
  <conditionalFormatting sqref="AE642">
    <cfRule type="expression" dxfId="717" priority="853">
      <formula>IF(RIGHT(TEXT(AE642,"0.#"),1)=".",FALSE,TRUE)</formula>
    </cfRule>
    <cfRule type="expression" dxfId="716" priority="854">
      <formula>IF(RIGHT(TEXT(AE642,"0.#"),1)=".",TRUE,FALSE)</formula>
    </cfRule>
  </conditionalFormatting>
  <conditionalFormatting sqref="AM640">
    <cfRule type="expression" dxfId="715" priority="851">
      <formula>IF(RIGHT(TEXT(AM640,"0.#"),1)=".",FALSE,TRUE)</formula>
    </cfRule>
    <cfRule type="expression" dxfId="714" priority="852">
      <formula>IF(RIGHT(TEXT(AM640,"0.#"),1)=".",TRUE,FALSE)</formula>
    </cfRule>
  </conditionalFormatting>
  <conditionalFormatting sqref="AM641">
    <cfRule type="expression" dxfId="713" priority="849">
      <formula>IF(RIGHT(TEXT(AM641,"0.#"),1)=".",FALSE,TRUE)</formula>
    </cfRule>
    <cfRule type="expression" dxfId="712" priority="850">
      <formula>IF(RIGHT(TEXT(AM641,"0.#"),1)=".",TRUE,FALSE)</formula>
    </cfRule>
  </conditionalFormatting>
  <conditionalFormatting sqref="AU640">
    <cfRule type="expression" dxfId="711" priority="845">
      <formula>IF(RIGHT(TEXT(AU640,"0.#"),1)=".",FALSE,TRUE)</formula>
    </cfRule>
    <cfRule type="expression" dxfId="710" priority="846">
      <formula>IF(RIGHT(TEXT(AU640,"0.#"),1)=".",TRUE,FALSE)</formula>
    </cfRule>
  </conditionalFormatting>
  <conditionalFormatting sqref="AU641">
    <cfRule type="expression" dxfId="709" priority="843">
      <formula>IF(RIGHT(TEXT(AU641,"0.#"),1)=".",FALSE,TRUE)</formula>
    </cfRule>
    <cfRule type="expression" dxfId="708" priority="844">
      <formula>IF(RIGHT(TEXT(AU641,"0.#"),1)=".",TRUE,FALSE)</formula>
    </cfRule>
  </conditionalFormatting>
  <conditionalFormatting sqref="AU642">
    <cfRule type="expression" dxfId="707" priority="841">
      <formula>IF(RIGHT(TEXT(AU642,"0.#"),1)=".",FALSE,TRUE)</formula>
    </cfRule>
    <cfRule type="expression" dxfId="706" priority="842">
      <formula>IF(RIGHT(TEXT(AU642,"0.#"),1)=".",TRUE,FALSE)</formula>
    </cfRule>
  </conditionalFormatting>
  <conditionalFormatting sqref="AI642">
    <cfRule type="expression" dxfId="705" priority="835">
      <formula>IF(RIGHT(TEXT(AI642,"0.#"),1)=".",FALSE,TRUE)</formula>
    </cfRule>
    <cfRule type="expression" dxfId="704" priority="836">
      <formula>IF(RIGHT(TEXT(AI642,"0.#"),1)=".",TRUE,FALSE)</formula>
    </cfRule>
  </conditionalFormatting>
  <conditionalFormatting sqref="AI640">
    <cfRule type="expression" dxfId="703" priority="839">
      <formula>IF(RIGHT(TEXT(AI640,"0.#"),1)=".",FALSE,TRUE)</formula>
    </cfRule>
    <cfRule type="expression" dxfId="702" priority="840">
      <formula>IF(RIGHT(TEXT(AI640,"0.#"),1)=".",TRUE,FALSE)</formula>
    </cfRule>
  </conditionalFormatting>
  <conditionalFormatting sqref="AI641">
    <cfRule type="expression" dxfId="701" priority="837">
      <formula>IF(RIGHT(TEXT(AI641,"0.#"),1)=".",FALSE,TRUE)</formula>
    </cfRule>
    <cfRule type="expression" dxfId="700" priority="838">
      <formula>IF(RIGHT(TEXT(AI641,"0.#"),1)=".",TRUE,FALSE)</formula>
    </cfRule>
  </conditionalFormatting>
  <conditionalFormatting sqref="AQ641">
    <cfRule type="expression" dxfId="699" priority="833">
      <formula>IF(RIGHT(TEXT(AQ641,"0.#"),1)=".",FALSE,TRUE)</formula>
    </cfRule>
    <cfRule type="expression" dxfId="698" priority="834">
      <formula>IF(RIGHT(TEXT(AQ641,"0.#"),1)=".",TRUE,FALSE)</formula>
    </cfRule>
  </conditionalFormatting>
  <conditionalFormatting sqref="AQ642">
    <cfRule type="expression" dxfId="697" priority="831">
      <formula>IF(RIGHT(TEXT(AQ642,"0.#"),1)=".",FALSE,TRUE)</formula>
    </cfRule>
    <cfRule type="expression" dxfId="696" priority="832">
      <formula>IF(RIGHT(TEXT(AQ642,"0.#"),1)=".",TRUE,FALSE)</formula>
    </cfRule>
  </conditionalFormatting>
  <conditionalFormatting sqref="AQ640">
    <cfRule type="expression" dxfId="695" priority="829">
      <formula>IF(RIGHT(TEXT(AQ640,"0.#"),1)=".",FALSE,TRUE)</formula>
    </cfRule>
    <cfRule type="expression" dxfId="694" priority="830">
      <formula>IF(RIGHT(TEXT(AQ640,"0.#"),1)=".",TRUE,FALSE)</formula>
    </cfRule>
  </conditionalFormatting>
  <conditionalFormatting sqref="AE649">
    <cfRule type="expression" dxfId="693" priority="827">
      <formula>IF(RIGHT(TEXT(AE649,"0.#"),1)=".",FALSE,TRUE)</formula>
    </cfRule>
    <cfRule type="expression" dxfId="692" priority="828">
      <formula>IF(RIGHT(TEXT(AE649,"0.#"),1)=".",TRUE,FALSE)</formula>
    </cfRule>
  </conditionalFormatting>
  <conditionalFormatting sqref="AE650">
    <cfRule type="expression" dxfId="691" priority="825">
      <formula>IF(RIGHT(TEXT(AE650,"0.#"),1)=".",FALSE,TRUE)</formula>
    </cfRule>
    <cfRule type="expression" dxfId="690" priority="826">
      <formula>IF(RIGHT(TEXT(AE650,"0.#"),1)=".",TRUE,FALSE)</formula>
    </cfRule>
  </conditionalFormatting>
  <conditionalFormatting sqref="AE651">
    <cfRule type="expression" dxfId="689" priority="823">
      <formula>IF(RIGHT(TEXT(AE651,"0.#"),1)=".",FALSE,TRUE)</formula>
    </cfRule>
    <cfRule type="expression" dxfId="688" priority="824">
      <formula>IF(RIGHT(TEXT(AE651,"0.#"),1)=".",TRUE,FALSE)</formula>
    </cfRule>
  </conditionalFormatting>
  <conditionalFormatting sqref="AU649">
    <cfRule type="expression" dxfId="687" priority="815">
      <formula>IF(RIGHT(TEXT(AU649,"0.#"),1)=".",FALSE,TRUE)</formula>
    </cfRule>
    <cfRule type="expression" dxfId="686" priority="816">
      <formula>IF(RIGHT(TEXT(AU649,"0.#"),1)=".",TRUE,FALSE)</formula>
    </cfRule>
  </conditionalFormatting>
  <conditionalFormatting sqref="AU650">
    <cfRule type="expression" dxfId="685" priority="813">
      <formula>IF(RIGHT(TEXT(AU650,"0.#"),1)=".",FALSE,TRUE)</formula>
    </cfRule>
    <cfRule type="expression" dxfId="684" priority="814">
      <formula>IF(RIGHT(TEXT(AU650,"0.#"),1)=".",TRUE,FALSE)</formula>
    </cfRule>
  </conditionalFormatting>
  <conditionalFormatting sqref="AU651">
    <cfRule type="expression" dxfId="683" priority="811">
      <formula>IF(RIGHT(TEXT(AU651,"0.#"),1)=".",FALSE,TRUE)</formula>
    </cfRule>
    <cfRule type="expression" dxfId="682" priority="812">
      <formula>IF(RIGHT(TEXT(AU651,"0.#"),1)=".",TRUE,FALSE)</formula>
    </cfRule>
  </conditionalFormatting>
  <conditionalFormatting sqref="AQ650">
    <cfRule type="expression" dxfId="681" priority="803">
      <formula>IF(RIGHT(TEXT(AQ650,"0.#"),1)=".",FALSE,TRUE)</formula>
    </cfRule>
    <cfRule type="expression" dxfId="680" priority="804">
      <formula>IF(RIGHT(TEXT(AQ650,"0.#"),1)=".",TRUE,FALSE)</formula>
    </cfRule>
  </conditionalFormatting>
  <conditionalFormatting sqref="AQ651">
    <cfRule type="expression" dxfId="679" priority="801">
      <formula>IF(RIGHT(TEXT(AQ651,"0.#"),1)=".",FALSE,TRUE)</formula>
    </cfRule>
    <cfRule type="expression" dxfId="678" priority="802">
      <formula>IF(RIGHT(TEXT(AQ651,"0.#"),1)=".",TRUE,FALSE)</formula>
    </cfRule>
  </conditionalFormatting>
  <conditionalFormatting sqref="AQ649">
    <cfRule type="expression" dxfId="677" priority="799">
      <formula>IF(RIGHT(TEXT(AQ649,"0.#"),1)=".",FALSE,TRUE)</formula>
    </cfRule>
    <cfRule type="expression" dxfId="676" priority="800">
      <formula>IF(RIGHT(TEXT(AQ649,"0.#"),1)=".",TRUE,FALSE)</formula>
    </cfRule>
  </conditionalFormatting>
  <conditionalFormatting sqref="AE674">
    <cfRule type="expression" dxfId="675" priority="797">
      <formula>IF(RIGHT(TEXT(AE674,"0.#"),1)=".",FALSE,TRUE)</formula>
    </cfRule>
    <cfRule type="expression" dxfId="674" priority="798">
      <formula>IF(RIGHT(TEXT(AE674,"0.#"),1)=".",TRUE,FALSE)</formula>
    </cfRule>
  </conditionalFormatting>
  <conditionalFormatting sqref="AE675">
    <cfRule type="expression" dxfId="673" priority="795">
      <formula>IF(RIGHT(TEXT(AE675,"0.#"),1)=".",FALSE,TRUE)</formula>
    </cfRule>
    <cfRule type="expression" dxfId="672" priority="796">
      <formula>IF(RIGHT(TEXT(AE675,"0.#"),1)=".",TRUE,FALSE)</formula>
    </cfRule>
  </conditionalFormatting>
  <conditionalFormatting sqref="AE676">
    <cfRule type="expression" dxfId="671" priority="793">
      <formula>IF(RIGHT(TEXT(AE676,"0.#"),1)=".",FALSE,TRUE)</formula>
    </cfRule>
    <cfRule type="expression" dxfId="670" priority="794">
      <formula>IF(RIGHT(TEXT(AE676,"0.#"),1)=".",TRUE,FALSE)</formula>
    </cfRule>
  </conditionalFormatting>
  <conditionalFormatting sqref="AU674">
    <cfRule type="expression" dxfId="669" priority="785">
      <formula>IF(RIGHT(TEXT(AU674,"0.#"),1)=".",FALSE,TRUE)</formula>
    </cfRule>
    <cfRule type="expression" dxfId="668" priority="786">
      <formula>IF(RIGHT(TEXT(AU674,"0.#"),1)=".",TRUE,FALSE)</formula>
    </cfRule>
  </conditionalFormatting>
  <conditionalFormatting sqref="AU675">
    <cfRule type="expression" dxfId="667" priority="783">
      <formula>IF(RIGHT(TEXT(AU675,"0.#"),1)=".",FALSE,TRUE)</formula>
    </cfRule>
    <cfRule type="expression" dxfId="666" priority="784">
      <formula>IF(RIGHT(TEXT(AU675,"0.#"),1)=".",TRUE,FALSE)</formula>
    </cfRule>
  </conditionalFormatting>
  <conditionalFormatting sqref="AU676">
    <cfRule type="expression" dxfId="665" priority="781">
      <formula>IF(RIGHT(TEXT(AU676,"0.#"),1)=".",FALSE,TRUE)</formula>
    </cfRule>
    <cfRule type="expression" dxfId="664" priority="782">
      <formula>IF(RIGHT(TEXT(AU676,"0.#"),1)=".",TRUE,FALSE)</formula>
    </cfRule>
  </conditionalFormatting>
  <conditionalFormatting sqref="AQ675">
    <cfRule type="expression" dxfId="663" priority="773">
      <formula>IF(RIGHT(TEXT(AQ675,"0.#"),1)=".",FALSE,TRUE)</formula>
    </cfRule>
    <cfRule type="expression" dxfId="662" priority="774">
      <formula>IF(RIGHT(TEXT(AQ675,"0.#"),1)=".",TRUE,FALSE)</formula>
    </cfRule>
  </conditionalFormatting>
  <conditionalFormatting sqref="AQ676">
    <cfRule type="expression" dxfId="661" priority="771">
      <formula>IF(RIGHT(TEXT(AQ676,"0.#"),1)=".",FALSE,TRUE)</formula>
    </cfRule>
    <cfRule type="expression" dxfId="660" priority="772">
      <formula>IF(RIGHT(TEXT(AQ676,"0.#"),1)=".",TRUE,FALSE)</formula>
    </cfRule>
  </conditionalFormatting>
  <conditionalFormatting sqref="AQ674">
    <cfRule type="expression" dxfId="659" priority="769">
      <formula>IF(RIGHT(TEXT(AQ674,"0.#"),1)=".",FALSE,TRUE)</formula>
    </cfRule>
    <cfRule type="expression" dxfId="658" priority="770">
      <formula>IF(RIGHT(TEXT(AQ674,"0.#"),1)=".",TRUE,FALSE)</formula>
    </cfRule>
  </conditionalFormatting>
  <conditionalFormatting sqref="AE654">
    <cfRule type="expression" dxfId="657" priority="767">
      <formula>IF(RIGHT(TEXT(AE654,"0.#"),1)=".",FALSE,TRUE)</formula>
    </cfRule>
    <cfRule type="expression" dxfId="656" priority="768">
      <formula>IF(RIGHT(TEXT(AE654,"0.#"),1)=".",TRUE,FALSE)</formula>
    </cfRule>
  </conditionalFormatting>
  <conditionalFormatting sqref="AE655">
    <cfRule type="expression" dxfId="655" priority="765">
      <formula>IF(RIGHT(TEXT(AE655,"0.#"),1)=".",FALSE,TRUE)</formula>
    </cfRule>
    <cfRule type="expression" dxfId="654" priority="766">
      <formula>IF(RIGHT(TEXT(AE655,"0.#"),1)=".",TRUE,FALSE)</formula>
    </cfRule>
  </conditionalFormatting>
  <conditionalFormatting sqref="AE656">
    <cfRule type="expression" dxfId="653" priority="763">
      <formula>IF(RIGHT(TEXT(AE656,"0.#"),1)=".",FALSE,TRUE)</formula>
    </cfRule>
    <cfRule type="expression" dxfId="652" priority="764">
      <formula>IF(RIGHT(TEXT(AE656,"0.#"),1)=".",TRUE,FALSE)</formula>
    </cfRule>
  </conditionalFormatting>
  <conditionalFormatting sqref="AU654">
    <cfRule type="expression" dxfId="651" priority="755">
      <formula>IF(RIGHT(TEXT(AU654,"0.#"),1)=".",FALSE,TRUE)</formula>
    </cfRule>
    <cfRule type="expression" dxfId="650" priority="756">
      <formula>IF(RIGHT(TEXT(AU654,"0.#"),1)=".",TRUE,FALSE)</formula>
    </cfRule>
  </conditionalFormatting>
  <conditionalFormatting sqref="AU655">
    <cfRule type="expression" dxfId="649" priority="753">
      <formula>IF(RIGHT(TEXT(AU655,"0.#"),1)=".",FALSE,TRUE)</formula>
    </cfRule>
    <cfRule type="expression" dxfId="648" priority="754">
      <formula>IF(RIGHT(TEXT(AU655,"0.#"),1)=".",TRUE,FALSE)</formula>
    </cfRule>
  </conditionalFormatting>
  <conditionalFormatting sqref="AQ656">
    <cfRule type="expression" dxfId="647" priority="741">
      <formula>IF(RIGHT(TEXT(AQ656,"0.#"),1)=".",FALSE,TRUE)</formula>
    </cfRule>
    <cfRule type="expression" dxfId="646" priority="742">
      <formula>IF(RIGHT(TEXT(AQ656,"0.#"),1)=".",TRUE,FALSE)</formula>
    </cfRule>
  </conditionalFormatting>
  <conditionalFormatting sqref="AQ654">
    <cfRule type="expression" dxfId="645" priority="739">
      <formula>IF(RIGHT(TEXT(AQ654,"0.#"),1)=".",FALSE,TRUE)</formula>
    </cfRule>
    <cfRule type="expression" dxfId="644" priority="740">
      <formula>IF(RIGHT(TEXT(AQ654,"0.#"),1)=".",TRUE,FALSE)</formula>
    </cfRule>
  </conditionalFormatting>
  <conditionalFormatting sqref="AE659">
    <cfRule type="expression" dxfId="643" priority="737">
      <formula>IF(RIGHT(TEXT(AE659,"0.#"),1)=".",FALSE,TRUE)</formula>
    </cfRule>
    <cfRule type="expression" dxfId="642" priority="738">
      <formula>IF(RIGHT(TEXT(AE659,"0.#"),1)=".",TRUE,FALSE)</formula>
    </cfRule>
  </conditionalFormatting>
  <conditionalFormatting sqref="AE660">
    <cfRule type="expression" dxfId="641" priority="735">
      <formula>IF(RIGHT(TEXT(AE660,"0.#"),1)=".",FALSE,TRUE)</formula>
    </cfRule>
    <cfRule type="expression" dxfId="640" priority="736">
      <formula>IF(RIGHT(TEXT(AE660,"0.#"),1)=".",TRUE,FALSE)</formula>
    </cfRule>
  </conditionalFormatting>
  <conditionalFormatting sqref="AE661">
    <cfRule type="expression" dxfId="639" priority="733">
      <formula>IF(RIGHT(TEXT(AE661,"0.#"),1)=".",FALSE,TRUE)</formula>
    </cfRule>
    <cfRule type="expression" dxfId="638" priority="734">
      <formula>IF(RIGHT(TEXT(AE661,"0.#"),1)=".",TRUE,FALSE)</formula>
    </cfRule>
  </conditionalFormatting>
  <conditionalFormatting sqref="AU659">
    <cfRule type="expression" dxfId="637" priority="725">
      <formula>IF(RIGHT(TEXT(AU659,"0.#"),1)=".",FALSE,TRUE)</formula>
    </cfRule>
    <cfRule type="expression" dxfId="636" priority="726">
      <formula>IF(RIGHT(TEXT(AU659,"0.#"),1)=".",TRUE,FALSE)</formula>
    </cfRule>
  </conditionalFormatting>
  <conditionalFormatting sqref="AU660">
    <cfRule type="expression" dxfId="635" priority="723">
      <formula>IF(RIGHT(TEXT(AU660,"0.#"),1)=".",FALSE,TRUE)</formula>
    </cfRule>
    <cfRule type="expression" dxfId="634" priority="724">
      <formula>IF(RIGHT(TEXT(AU660,"0.#"),1)=".",TRUE,FALSE)</formula>
    </cfRule>
  </conditionalFormatting>
  <conditionalFormatting sqref="AU661">
    <cfRule type="expression" dxfId="633" priority="721">
      <formula>IF(RIGHT(TEXT(AU661,"0.#"),1)=".",FALSE,TRUE)</formula>
    </cfRule>
    <cfRule type="expression" dxfId="632" priority="722">
      <formula>IF(RIGHT(TEXT(AU661,"0.#"),1)=".",TRUE,FALSE)</formula>
    </cfRule>
  </conditionalFormatting>
  <conditionalFormatting sqref="AQ660">
    <cfRule type="expression" dxfId="631" priority="713">
      <formula>IF(RIGHT(TEXT(AQ660,"0.#"),1)=".",FALSE,TRUE)</formula>
    </cfRule>
    <cfRule type="expression" dxfId="630" priority="714">
      <formula>IF(RIGHT(TEXT(AQ660,"0.#"),1)=".",TRUE,FALSE)</formula>
    </cfRule>
  </conditionalFormatting>
  <conditionalFormatting sqref="AQ661">
    <cfRule type="expression" dxfId="629" priority="711">
      <formula>IF(RIGHT(TEXT(AQ661,"0.#"),1)=".",FALSE,TRUE)</formula>
    </cfRule>
    <cfRule type="expression" dxfId="628" priority="712">
      <formula>IF(RIGHT(TEXT(AQ661,"0.#"),1)=".",TRUE,FALSE)</formula>
    </cfRule>
  </conditionalFormatting>
  <conditionalFormatting sqref="AQ659">
    <cfRule type="expression" dxfId="627" priority="709">
      <formula>IF(RIGHT(TEXT(AQ659,"0.#"),1)=".",FALSE,TRUE)</formula>
    </cfRule>
    <cfRule type="expression" dxfId="626" priority="710">
      <formula>IF(RIGHT(TEXT(AQ659,"0.#"),1)=".",TRUE,FALSE)</formula>
    </cfRule>
  </conditionalFormatting>
  <conditionalFormatting sqref="AE664">
    <cfRule type="expression" dxfId="625" priority="707">
      <formula>IF(RIGHT(TEXT(AE664,"0.#"),1)=".",FALSE,TRUE)</formula>
    </cfRule>
    <cfRule type="expression" dxfId="624" priority="708">
      <formula>IF(RIGHT(TEXT(AE664,"0.#"),1)=".",TRUE,FALSE)</formula>
    </cfRule>
  </conditionalFormatting>
  <conditionalFormatting sqref="AE665">
    <cfRule type="expression" dxfId="623" priority="705">
      <formula>IF(RIGHT(TEXT(AE665,"0.#"),1)=".",FALSE,TRUE)</formula>
    </cfRule>
    <cfRule type="expression" dxfId="622" priority="706">
      <formula>IF(RIGHT(TEXT(AE665,"0.#"),1)=".",TRUE,FALSE)</formula>
    </cfRule>
  </conditionalFormatting>
  <conditionalFormatting sqref="AE666">
    <cfRule type="expression" dxfId="621" priority="703">
      <formula>IF(RIGHT(TEXT(AE666,"0.#"),1)=".",FALSE,TRUE)</formula>
    </cfRule>
    <cfRule type="expression" dxfId="620" priority="704">
      <formula>IF(RIGHT(TEXT(AE666,"0.#"),1)=".",TRUE,FALSE)</formula>
    </cfRule>
  </conditionalFormatting>
  <conditionalFormatting sqref="AU664">
    <cfRule type="expression" dxfId="619" priority="695">
      <formula>IF(RIGHT(TEXT(AU664,"0.#"),1)=".",FALSE,TRUE)</formula>
    </cfRule>
    <cfRule type="expression" dxfId="618" priority="696">
      <formula>IF(RIGHT(TEXT(AU664,"0.#"),1)=".",TRUE,FALSE)</formula>
    </cfRule>
  </conditionalFormatting>
  <conditionalFormatting sqref="AU665">
    <cfRule type="expression" dxfId="617" priority="693">
      <formula>IF(RIGHT(TEXT(AU665,"0.#"),1)=".",FALSE,TRUE)</formula>
    </cfRule>
    <cfRule type="expression" dxfId="616" priority="694">
      <formula>IF(RIGHT(TEXT(AU665,"0.#"),1)=".",TRUE,FALSE)</formula>
    </cfRule>
  </conditionalFormatting>
  <conditionalFormatting sqref="AU666">
    <cfRule type="expression" dxfId="615" priority="691">
      <formula>IF(RIGHT(TEXT(AU666,"0.#"),1)=".",FALSE,TRUE)</formula>
    </cfRule>
    <cfRule type="expression" dxfId="614" priority="692">
      <formula>IF(RIGHT(TEXT(AU666,"0.#"),1)=".",TRUE,FALSE)</formula>
    </cfRule>
  </conditionalFormatting>
  <conditionalFormatting sqref="AQ665">
    <cfRule type="expression" dxfId="613" priority="683">
      <formula>IF(RIGHT(TEXT(AQ665,"0.#"),1)=".",FALSE,TRUE)</formula>
    </cfRule>
    <cfRule type="expression" dxfId="612" priority="684">
      <formula>IF(RIGHT(TEXT(AQ665,"0.#"),1)=".",TRUE,FALSE)</formula>
    </cfRule>
  </conditionalFormatting>
  <conditionalFormatting sqref="AQ666">
    <cfRule type="expression" dxfId="611" priority="681">
      <formula>IF(RIGHT(TEXT(AQ666,"0.#"),1)=".",FALSE,TRUE)</formula>
    </cfRule>
    <cfRule type="expression" dxfId="610" priority="682">
      <formula>IF(RIGHT(TEXT(AQ666,"0.#"),1)=".",TRUE,FALSE)</formula>
    </cfRule>
  </conditionalFormatting>
  <conditionalFormatting sqref="AQ664">
    <cfRule type="expression" dxfId="609" priority="679">
      <formula>IF(RIGHT(TEXT(AQ664,"0.#"),1)=".",FALSE,TRUE)</formula>
    </cfRule>
    <cfRule type="expression" dxfId="608" priority="680">
      <formula>IF(RIGHT(TEXT(AQ664,"0.#"),1)=".",TRUE,FALSE)</formula>
    </cfRule>
  </conditionalFormatting>
  <conditionalFormatting sqref="AE669">
    <cfRule type="expression" dxfId="607" priority="677">
      <formula>IF(RIGHT(TEXT(AE669,"0.#"),1)=".",FALSE,TRUE)</formula>
    </cfRule>
    <cfRule type="expression" dxfId="606" priority="678">
      <formula>IF(RIGHT(TEXT(AE669,"0.#"),1)=".",TRUE,FALSE)</formula>
    </cfRule>
  </conditionalFormatting>
  <conditionalFormatting sqref="AE670">
    <cfRule type="expression" dxfId="605" priority="675">
      <formula>IF(RIGHT(TEXT(AE670,"0.#"),1)=".",FALSE,TRUE)</formula>
    </cfRule>
    <cfRule type="expression" dxfId="604" priority="676">
      <formula>IF(RIGHT(TEXT(AE670,"0.#"),1)=".",TRUE,FALSE)</formula>
    </cfRule>
  </conditionalFormatting>
  <conditionalFormatting sqref="AE671">
    <cfRule type="expression" dxfId="603" priority="673">
      <formula>IF(RIGHT(TEXT(AE671,"0.#"),1)=".",FALSE,TRUE)</formula>
    </cfRule>
    <cfRule type="expression" dxfId="602" priority="674">
      <formula>IF(RIGHT(TEXT(AE671,"0.#"),1)=".",TRUE,FALSE)</formula>
    </cfRule>
  </conditionalFormatting>
  <conditionalFormatting sqref="AU669">
    <cfRule type="expression" dxfId="601" priority="665">
      <formula>IF(RIGHT(TEXT(AU669,"0.#"),1)=".",FALSE,TRUE)</formula>
    </cfRule>
    <cfRule type="expression" dxfId="600" priority="666">
      <formula>IF(RIGHT(TEXT(AU669,"0.#"),1)=".",TRUE,FALSE)</formula>
    </cfRule>
  </conditionalFormatting>
  <conditionalFormatting sqref="AU670">
    <cfRule type="expression" dxfId="599" priority="663">
      <formula>IF(RIGHT(TEXT(AU670,"0.#"),1)=".",FALSE,TRUE)</formula>
    </cfRule>
    <cfRule type="expression" dxfId="598" priority="664">
      <formula>IF(RIGHT(TEXT(AU670,"0.#"),1)=".",TRUE,FALSE)</formula>
    </cfRule>
  </conditionalFormatting>
  <conditionalFormatting sqref="AU671">
    <cfRule type="expression" dxfId="597" priority="661">
      <formula>IF(RIGHT(TEXT(AU671,"0.#"),1)=".",FALSE,TRUE)</formula>
    </cfRule>
    <cfRule type="expression" dxfId="596" priority="662">
      <formula>IF(RIGHT(TEXT(AU671,"0.#"),1)=".",TRUE,FALSE)</formula>
    </cfRule>
  </conditionalFormatting>
  <conditionalFormatting sqref="AQ670">
    <cfRule type="expression" dxfId="595" priority="653">
      <formula>IF(RIGHT(TEXT(AQ670,"0.#"),1)=".",FALSE,TRUE)</formula>
    </cfRule>
    <cfRule type="expression" dxfId="594" priority="654">
      <formula>IF(RIGHT(TEXT(AQ670,"0.#"),1)=".",TRUE,FALSE)</formula>
    </cfRule>
  </conditionalFormatting>
  <conditionalFormatting sqref="AQ671">
    <cfRule type="expression" dxfId="593" priority="651">
      <formula>IF(RIGHT(TEXT(AQ671,"0.#"),1)=".",FALSE,TRUE)</formula>
    </cfRule>
    <cfRule type="expression" dxfId="592" priority="652">
      <formula>IF(RIGHT(TEXT(AQ671,"0.#"),1)=".",TRUE,FALSE)</formula>
    </cfRule>
  </conditionalFormatting>
  <conditionalFormatting sqref="AQ669">
    <cfRule type="expression" dxfId="591" priority="649">
      <formula>IF(RIGHT(TEXT(AQ669,"0.#"),1)=".",FALSE,TRUE)</formula>
    </cfRule>
    <cfRule type="expression" dxfId="590" priority="650">
      <formula>IF(RIGHT(TEXT(AQ669,"0.#"),1)=".",TRUE,FALSE)</formula>
    </cfRule>
  </conditionalFormatting>
  <conditionalFormatting sqref="AE679">
    <cfRule type="expression" dxfId="589" priority="647">
      <formula>IF(RIGHT(TEXT(AE679,"0.#"),1)=".",FALSE,TRUE)</formula>
    </cfRule>
    <cfRule type="expression" dxfId="588" priority="648">
      <formula>IF(RIGHT(TEXT(AE679,"0.#"),1)=".",TRUE,FALSE)</formula>
    </cfRule>
  </conditionalFormatting>
  <conditionalFormatting sqref="AE680">
    <cfRule type="expression" dxfId="587" priority="645">
      <formula>IF(RIGHT(TEXT(AE680,"0.#"),1)=".",FALSE,TRUE)</formula>
    </cfRule>
    <cfRule type="expression" dxfId="586" priority="646">
      <formula>IF(RIGHT(TEXT(AE680,"0.#"),1)=".",TRUE,FALSE)</formula>
    </cfRule>
  </conditionalFormatting>
  <conditionalFormatting sqref="AE681">
    <cfRule type="expression" dxfId="585" priority="643">
      <formula>IF(RIGHT(TEXT(AE681,"0.#"),1)=".",FALSE,TRUE)</formula>
    </cfRule>
    <cfRule type="expression" dxfId="584" priority="644">
      <formula>IF(RIGHT(TEXT(AE681,"0.#"),1)=".",TRUE,FALSE)</formula>
    </cfRule>
  </conditionalFormatting>
  <conditionalFormatting sqref="AU679">
    <cfRule type="expression" dxfId="583" priority="635">
      <formula>IF(RIGHT(TEXT(AU679,"0.#"),1)=".",FALSE,TRUE)</formula>
    </cfRule>
    <cfRule type="expression" dxfId="582" priority="636">
      <formula>IF(RIGHT(TEXT(AU679,"0.#"),1)=".",TRUE,FALSE)</formula>
    </cfRule>
  </conditionalFormatting>
  <conditionalFormatting sqref="AU680">
    <cfRule type="expression" dxfId="581" priority="633">
      <formula>IF(RIGHT(TEXT(AU680,"0.#"),1)=".",FALSE,TRUE)</formula>
    </cfRule>
    <cfRule type="expression" dxfId="580" priority="634">
      <formula>IF(RIGHT(TEXT(AU680,"0.#"),1)=".",TRUE,FALSE)</formula>
    </cfRule>
  </conditionalFormatting>
  <conditionalFormatting sqref="AU681">
    <cfRule type="expression" dxfId="579" priority="631">
      <formula>IF(RIGHT(TEXT(AU681,"0.#"),1)=".",FALSE,TRUE)</formula>
    </cfRule>
    <cfRule type="expression" dxfId="578" priority="632">
      <formula>IF(RIGHT(TEXT(AU681,"0.#"),1)=".",TRUE,FALSE)</formula>
    </cfRule>
  </conditionalFormatting>
  <conditionalFormatting sqref="AQ680">
    <cfRule type="expression" dxfId="577" priority="623">
      <formula>IF(RIGHT(TEXT(AQ680,"0.#"),1)=".",FALSE,TRUE)</formula>
    </cfRule>
    <cfRule type="expression" dxfId="576" priority="624">
      <formula>IF(RIGHT(TEXT(AQ680,"0.#"),1)=".",TRUE,FALSE)</formula>
    </cfRule>
  </conditionalFormatting>
  <conditionalFormatting sqref="AQ681">
    <cfRule type="expression" dxfId="575" priority="621">
      <formula>IF(RIGHT(TEXT(AQ681,"0.#"),1)=".",FALSE,TRUE)</formula>
    </cfRule>
    <cfRule type="expression" dxfId="574" priority="622">
      <formula>IF(RIGHT(TEXT(AQ681,"0.#"),1)=".",TRUE,FALSE)</formula>
    </cfRule>
  </conditionalFormatting>
  <conditionalFormatting sqref="AQ679">
    <cfRule type="expression" dxfId="573" priority="619">
      <formula>IF(RIGHT(TEXT(AQ679,"0.#"),1)=".",FALSE,TRUE)</formula>
    </cfRule>
    <cfRule type="expression" dxfId="572" priority="620">
      <formula>IF(RIGHT(TEXT(AQ679,"0.#"),1)=".",TRUE,FALSE)</formula>
    </cfRule>
  </conditionalFormatting>
  <conditionalFormatting sqref="AE684">
    <cfRule type="expression" dxfId="571" priority="617">
      <formula>IF(RIGHT(TEXT(AE684,"0.#"),1)=".",FALSE,TRUE)</formula>
    </cfRule>
    <cfRule type="expression" dxfId="570" priority="618">
      <formula>IF(RIGHT(TEXT(AE684,"0.#"),1)=".",TRUE,FALSE)</formula>
    </cfRule>
  </conditionalFormatting>
  <conditionalFormatting sqref="AE685">
    <cfRule type="expression" dxfId="569" priority="615">
      <formula>IF(RIGHT(TEXT(AE685,"0.#"),1)=".",FALSE,TRUE)</formula>
    </cfRule>
    <cfRule type="expression" dxfId="568" priority="616">
      <formula>IF(RIGHT(TEXT(AE685,"0.#"),1)=".",TRUE,FALSE)</formula>
    </cfRule>
  </conditionalFormatting>
  <conditionalFormatting sqref="AE686">
    <cfRule type="expression" dxfId="567" priority="613">
      <formula>IF(RIGHT(TEXT(AE686,"0.#"),1)=".",FALSE,TRUE)</formula>
    </cfRule>
    <cfRule type="expression" dxfId="566" priority="614">
      <formula>IF(RIGHT(TEXT(AE686,"0.#"),1)=".",TRUE,FALSE)</formula>
    </cfRule>
  </conditionalFormatting>
  <conditionalFormatting sqref="AU684">
    <cfRule type="expression" dxfId="565" priority="605">
      <formula>IF(RIGHT(TEXT(AU684,"0.#"),1)=".",FALSE,TRUE)</formula>
    </cfRule>
    <cfRule type="expression" dxfId="564" priority="606">
      <formula>IF(RIGHT(TEXT(AU684,"0.#"),1)=".",TRUE,FALSE)</formula>
    </cfRule>
  </conditionalFormatting>
  <conditionalFormatting sqref="AU685">
    <cfRule type="expression" dxfId="563" priority="603">
      <formula>IF(RIGHT(TEXT(AU685,"0.#"),1)=".",FALSE,TRUE)</formula>
    </cfRule>
    <cfRule type="expression" dxfId="562" priority="604">
      <formula>IF(RIGHT(TEXT(AU685,"0.#"),1)=".",TRUE,FALSE)</formula>
    </cfRule>
  </conditionalFormatting>
  <conditionalFormatting sqref="AU686">
    <cfRule type="expression" dxfId="561" priority="601">
      <formula>IF(RIGHT(TEXT(AU686,"0.#"),1)=".",FALSE,TRUE)</formula>
    </cfRule>
    <cfRule type="expression" dxfId="560" priority="602">
      <formula>IF(RIGHT(TEXT(AU686,"0.#"),1)=".",TRUE,FALSE)</formula>
    </cfRule>
  </conditionalFormatting>
  <conditionalFormatting sqref="AQ685">
    <cfRule type="expression" dxfId="559" priority="593">
      <formula>IF(RIGHT(TEXT(AQ685,"0.#"),1)=".",FALSE,TRUE)</formula>
    </cfRule>
    <cfRule type="expression" dxfId="558" priority="594">
      <formula>IF(RIGHT(TEXT(AQ685,"0.#"),1)=".",TRUE,FALSE)</formula>
    </cfRule>
  </conditionalFormatting>
  <conditionalFormatting sqref="AQ686">
    <cfRule type="expression" dxfId="557" priority="591">
      <formula>IF(RIGHT(TEXT(AQ686,"0.#"),1)=".",FALSE,TRUE)</formula>
    </cfRule>
    <cfRule type="expression" dxfId="556" priority="592">
      <formula>IF(RIGHT(TEXT(AQ686,"0.#"),1)=".",TRUE,FALSE)</formula>
    </cfRule>
  </conditionalFormatting>
  <conditionalFormatting sqref="AQ684">
    <cfRule type="expression" dxfId="555" priority="589">
      <formula>IF(RIGHT(TEXT(AQ684,"0.#"),1)=".",FALSE,TRUE)</formula>
    </cfRule>
    <cfRule type="expression" dxfId="554" priority="590">
      <formula>IF(RIGHT(TEXT(AQ684,"0.#"),1)=".",TRUE,FALSE)</formula>
    </cfRule>
  </conditionalFormatting>
  <conditionalFormatting sqref="AE689">
    <cfRule type="expression" dxfId="553" priority="587">
      <formula>IF(RIGHT(TEXT(AE689,"0.#"),1)=".",FALSE,TRUE)</formula>
    </cfRule>
    <cfRule type="expression" dxfId="552" priority="588">
      <formula>IF(RIGHT(TEXT(AE689,"0.#"),1)=".",TRUE,FALSE)</formula>
    </cfRule>
  </conditionalFormatting>
  <conditionalFormatting sqref="AE690">
    <cfRule type="expression" dxfId="551" priority="585">
      <formula>IF(RIGHT(TEXT(AE690,"0.#"),1)=".",FALSE,TRUE)</formula>
    </cfRule>
    <cfRule type="expression" dxfId="550" priority="586">
      <formula>IF(RIGHT(TEXT(AE690,"0.#"),1)=".",TRUE,FALSE)</formula>
    </cfRule>
  </conditionalFormatting>
  <conditionalFormatting sqref="AE691">
    <cfRule type="expression" dxfId="549" priority="583">
      <formula>IF(RIGHT(TEXT(AE691,"0.#"),1)=".",FALSE,TRUE)</formula>
    </cfRule>
    <cfRule type="expression" dxfId="548" priority="584">
      <formula>IF(RIGHT(TEXT(AE691,"0.#"),1)=".",TRUE,FALSE)</formula>
    </cfRule>
  </conditionalFormatting>
  <conditionalFormatting sqref="AU689">
    <cfRule type="expression" dxfId="547" priority="575">
      <formula>IF(RIGHT(TEXT(AU689,"0.#"),1)=".",FALSE,TRUE)</formula>
    </cfRule>
    <cfRule type="expression" dxfId="546" priority="576">
      <formula>IF(RIGHT(TEXT(AU689,"0.#"),1)=".",TRUE,FALSE)</formula>
    </cfRule>
  </conditionalFormatting>
  <conditionalFormatting sqref="AU690">
    <cfRule type="expression" dxfId="545" priority="573">
      <formula>IF(RIGHT(TEXT(AU690,"0.#"),1)=".",FALSE,TRUE)</formula>
    </cfRule>
    <cfRule type="expression" dxfId="544" priority="574">
      <formula>IF(RIGHT(TEXT(AU690,"0.#"),1)=".",TRUE,FALSE)</formula>
    </cfRule>
  </conditionalFormatting>
  <conditionalFormatting sqref="AU691">
    <cfRule type="expression" dxfId="543" priority="571">
      <formula>IF(RIGHT(TEXT(AU691,"0.#"),1)=".",FALSE,TRUE)</formula>
    </cfRule>
    <cfRule type="expression" dxfId="542" priority="572">
      <formula>IF(RIGHT(TEXT(AU691,"0.#"),1)=".",TRUE,FALSE)</formula>
    </cfRule>
  </conditionalFormatting>
  <conditionalFormatting sqref="AQ690">
    <cfRule type="expression" dxfId="541" priority="563">
      <formula>IF(RIGHT(TEXT(AQ690,"0.#"),1)=".",FALSE,TRUE)</formula>
    </cfRule>
    <cfRule type="expression" dxfId="540" priority="564">
      <formula>IF(RIGHT(TEXT(AQ690,"0.#"),1)=".",TRUE,FALSE)</formula>
    </cfRule>
  </conditionalFormatting>
  <conditionalFormatting sqref="AQ691">
    <cfRule type="expression" dxfId="539" priority="561">
      <formula>IF(RIGHT(TEXT(AQ691,"0.#"),1)=".",FALSE,TRUE)</formula>
    </cfRule>
    <cfRule type="expression" dxfId="538" priority="562">
      <formula>IF(RIGHT(TEXT(AQ691,"0.#"),1)=".",TRUE,FALSE)</formula>
    </cfRule>
  </conditionalFormatting>
  <conditionalFormatting sqref="AQ689">
    <cfRule type="expression" dxfId="537" priority="559">
      <formula>IF(RIGHT(TEXT(AQ689,"0.#"),1)=".",FALSE,TRUE)</formula>
    </cfRule>
    <cfRule type="expression" dxfId="536" priority="560">
      <formula>IF(RIGHT(TEXT(AQ689,"0.#"),1)=".",TRUE,FALSE)</formula>
    </cfRule>
  </conditionalFormatting>
  <conditionalFormatting sqref="AE694">
    <cfRule type="expression" dxfId="535" priority="557">
      <formula>IF(RIGHT(TEXT(AE694,"0.#"),1)=".",FALSE,TRUE)</formula>
    </cfRule>
    <cfRule type="expression" dxfId="534" priority="558">
      <formula>IF(RIGHT(TEXT(AE694,"0.#"),1)=".",TRUE,FALSE)</formula>
    </cfRule>
  </conditionalFormatting>
  <conditionalFormatting sqref="AM696">
    <cfRule type="expression" dxfId="533" priority="547">
      <formula>IF(RIGHT(TEXT(AM696,"0.#"),1)=".",FALSE,TRUE)</formula>
    </cfRule>
    <cfRule type="expression" dxfId="532" priority="548">
      <formula>IF(RIGHT(TEXT(AM696,"0.#"),1)=".",TRUE,FALSE)</formula>
    </cfRule>
  </conditionalFormatting>
  <conditionalFormatting sqref="AE695">
    <cfRule type="expression" dxfId="531" priority="555">
      <formula>IF(RIGHT(TEXT(AE695,"0.#"),1)=".",FALSE,TRUE)</formula>
    </cfRule>
    <cfRule type="expression" dxfId="530" priority="556">
      <formula>IF(RIGHT(TEXT(AE695,"0.#"),1)=".",TRUE,FALSE)</formula>
    </cfRule>
  </conditionalFormatting>
  <conditionalFormatting sqref="AE696">
    <cfRule type="expression" dxfId="529" priority="553">
      <formula>IF(RIGHT(TEXT(AE696,"0.#"),1)=".",FALSE,TRUE)</formula>
    </cfRule>
    <cfRule type="expression" dxfId="528" priority="554">
      <formula>IF(RIGHT(TEXT(AE696,"0.#"),1)=".",TRUE,FALSE)</formula>
    </cfRule>
  </conditionalFormatting>
  <conditionalFormatting sqref="AM694">
    <cfRule type="expression" dxfId="527" priority="551">
      <formula>IF(RIGHT(TEXT(AM694,"0.#"),1)=".",FALSE,TRUE)</formula>
    </cfRule>
    <cfRule type="expression" dxfId="526" priority="552">
      <formula>IF(RIGHT(TEXT(AM694,"0.#"),1)=".",TRUE,FALSE)</formula>
    </cfRule>
  </conditionalFormatting>
  <conditionalFormatting sqref="AM695">
    <cfRule type="expression" dxfId="525" priority="549">
      <formula>IF(RIGHT(TEXT(AM695,"0.#"),1)=".",FALSE,TRUE)</formula>
    </cfRule>
    <cfRule type="expression" dxfId="524" priority="550">
      <formula>IF(RIGHT(TEXT(AM695,"0.#"),1)=".",TRUE,FALSE)</formula>
    </cfRule>
  </conditionalFormatting>
  <conditionalFormatting sqref="AU694">
    <cfRule type="expression" dxfId="523" priority="545">
      <formula>IF(RIGHT(TEXT(AU694,"0.#"),1)=".",FALSE,TRUE)</formula>
    </cfRule>
    <cfRule type="expression" dxfId="522" priority="546">
      <formula>IF(RIGHT(TEXT(AU694,"0.#"),1)=".",TRUE,FALSE)</formula>
    </cfRule>
  </conditionalFormatting>
  <conditionalFormatting sqref="AU695">
    <cfRule type="expression" dxfId="521" priority="543">
      <formula>IF(RIGHT(TEXT(AU695,"0.#"),1)=".",FALSE,TRUE)</formula>
    </cfRule>
    <cfRule type="expression" dxfId="520" priority="544">
      <formula>IF(RIGHT(TEXT(AU695,"0.#"),1)=".",TRUE,FALSE)</formula>
    </cfRule>
  </conditionalFormatting>
  <conditionalFormatting sqref="AU696">
    <cfRule type="expression" dxfId="519" priority="541">
      <formula>IF(RIGHT(TEXT(AU696,"0.#"),1)=".",FALSE,TRUE)</formula>
    </cfRule>
    <cfRule type="expression" dxfId="518" priority="542">
      <formula>IF(RIGHT(TEXT(AU696,"0.#"),1)=".",TRUE,FALSE)</formula>
    </cfRule>
  </conditionalFormatting>
  <conditionalFormatting sqref="AI694">
    <cfRule type="expression" dxfId="517" priority="539">
      <formula>IF(RIGHT(TEXT(AI694,"0.#"),1)=".",FALSE,TRUE)</formula>
    </cfRule>
    <cfRule type="expression" dxfId="516" priority="540">
      <formula>IF(RIGHT(TEXT(AI694,"0.#"),1)=".",TRUE,FALSE)</formula>
    </cfRule>
  </conditionalFormatting>
  <conditionalFormatting sqref="AI695">
    <cfRule type="expression" dxfId="515" priority="537">
      <formula>IF(RIGHT(TEXT(AI695,"0.#"),1)=".",FALSE,TRUE)</formula>
    </cfRule>
    <cfRule type="expression" dxfId="514" priority="538">
      <formula>IF(RIGHT(TEXT(AI695,"0.#"),1)=".",TRUE,FALSE)</formula>
    </cfRule>
  </conditionalFormatting>
  <conditionalFormatting sqref="AQ695">
    <cfRule type="expression" dxfId="513" priority="533">
      <formula>IF(RIGHT(TEXT(AQ695,"0.#"),1)=".",FALSE,TRUE)</formula>
    </cfRule>
    <cfRule type="expression" dxfId="512" priority="534">
      <formula>IF(RIGHT(TEXT(AQ695,"0.#"),1)=".",TRUE,FALSE)</formula>
    </cfRule>
  </conditionalFormatting>
  <conditionalFormatting sqref="AQ696">
    <cfRule type="expression" dxfId="511" priority="531">
      <formula>IF(RIGHT(TEXT(AQ696,"0.#"),1)=".",FALSE,TRUE)</formula>
    </cfRule>
    <cfRule type="expression" dxfId="510" priority="532">
      <formula>IF(RIGHT(TEXT(AQ696,"0.#"),1)=".",TRUE,FALSE)</formula>
    </cfRule>
  </conditionalFormatting>
  <conditionalFormatting sqref="AU101">
    <cfRule type="expression" dxfId="509" priority="527">
      <formula>IF(RIGHT(TEXT(AU101,"0.#"),1)=".",FALSE,TRUE)</formula>
    </cfRule>
    <cfRule type="expression" dxfId="508" priority="528">
      <formula>IF(RIGHT(TEXT(AU101,"0.#"),1)=".",TRUE,FALSE)</formula>
    </cfRule>
  </conditionalFormatting>
  <conditionalFormatting sqref="AU102">
    <cfRule type="expression" dxfId="507" priority="525">
      <formula>IF(RIGHT(TEXT(AU102,"0.#"),1)=".",FALSE,TRUE)</formula>
    </cfRule>
    <cfRule type="expression" dxfId="506" priority="526">
      <formula>IF(RIGHT(TEXT(AU102,"0.#"),1)=".",TRUE,FALSE)</formula>
    </cfRule>
  </conditionalFormatting>
  <conditionalFormatting sqref="AU104">
    <cfRule type="expression" dxfId="505" priority="521">
      <formula>IF(RIGHT(TEXT(AU104,"0.#"),1)=".",FALSE,TRUE)</formula>
    </cfRule>
    <cfRule type="expression" dxfId="504" priority="522">
      <formula>IF(RIGHT(TEXT(AU104,"0.#"),1)=".",TRUE,FALSE)</formula>
    </cfRule>
  </conditionalFormatting>
  <conditionalFormatting sqref="AU105">
    <cfRule type="expression" dxfId="503" priority="519">
      <formula>IF(RIGHT(TEXT(AU105,"0.#"),1)=".",FALSE,TRUE)</formula>
    </cfRule>
    <cfRule type="expression" dxfId="502" priority="520">
      <formula>IF(RIGHT(TEXT(AU105,"0.#"),1)=".",TRUE,FALSE)</formula>
    </cfRule>
  </conditionalFormatting>
  <conditionalFormatting sqref="AU107">
    <cfRule type="expression" dxfId="501" priority="515">
      <formula>IF(RIGHT(TEXT(AU107,"0.#"),1)=".",FALSE,TRUE)</formula>
    </cfRule>
    <cfRule type="expression" dxfId="500" priority="516">
      <formula>IF(RIGHT(TEXT(AU107,"0.#"),1)=".",TRUE,FALSE)</formula>
    </cfRule>
  </conditionalFormatting>
  <conditionalFormatting sqref="AU108">
    <cfRule type="expression" dxfId="499" priority="513">
      <formula>IF(RIGHT(TEXT(AU108,"0.#"),1)=".",FALSE,TRUE)</formula>
    </cfRule>
    <cfRule type="expression" dxfId="498" priority="514">
      <formula>IF(RIGHT(TEXT(AU108,"0.#"),1)=".",TRUE,FALSE)</formula>
    </cfRule>
  </conditionalFormatting>
  <conditionalFormatting sqref="AU110">
    <cfRule type="expression" dxfId="497" priority="511">
      <formula>IF(RIGHT(TEXT(AU110,"0.#"),1)=".",FALSE,TRUE)</formula>
    </cfRule>
    <cfRule type="expression" dxfId="496" priority="512">
      <formula>IF(RIGHT(TEXT(AU110,"0.#"),1)=".",TRUE,FALSE)</formula>
    </cfRule>
  </conditionalFormatting>
  <conditionalFormatting sqref="AU111">
    <cfRule type="expression" dxfId="495" priority="509">
      <formula>IF(RIGHT(TEXT(AU111,"0.#"),1)=".",FALSE,TRUE)</formula>
    </cfRule>
    <cfRule type="expression" dxfId="494" priority="510">
      <formula>IF(RIGHT(TEXT(AU111,"0.#"),1)=".",TRUE,FALSE)</formula>
    </cfRule>
  </conditionalFormatting>
  <conditionalFormatting sqref="AU113">
    <cfRule type="expression" dxfId="493" priority="507">
      <formula>IF(RIGHT(TEXT(AU113,"0.#"),1)=".",FALSE,TRUE)</formula>
    </cfRule>
    <cfRule type="expression" dxfId="492" priority="508">
      <formula>IF(RIGHT(TEXT(AU113,"0.#"),1)=".",TRUE,FALSE)</formula>
    </cfRule>
  </conditionalFormatting>
  <conditionalFormatting sqref="AU114">
    <cfRule type="expression" dxfId="491" priority="505">
      <formula>IF(RIGHT(TEXT(AU114,"0.#"),1)=".",FALSE,TRUE)</formula>
    </cfRule>
    <cfRule type="expression" dxfId="490" priority="506">
      <formula>IF(RIGHT(TEXT(AU114,"0.#"),1)=".",TRUE,FALSE)</formula>
    </cfRule>
  </conditionalFormatting>
  <conditionalFormatting sqref="AM489">
    <cfRule type="expression" dxfId="489" priority="499">
      <formula>IF(RIGHT(TEXT(AM489,"0.#"),1)=".",FALSE,TRUE)</formula>
    </cfRule>
    <cfRule type="expression" dxfId="488" priority="500">
      <formula>IF(RIGHT(TEXT(AM489,"0.#"),1)=".",TRUE,FALSE)</formula>
    </cfRule>
  </conditionalFormatting>
  <conditionalFormatting sqref="AM487">
    <cfRule type="expression" dxfId="487" priority="503">
      <formula>IF(RIGHT(TEXT(AM487,"0.#"),1)=".",FALSE,TRUE)</formula>
    </cfRule>
    <cfRule type="expression" dxfId="486" priority="504">
      <formula>IF(RIGHT(TEXT(AM487,"0.#"),1)=".",TRUE,FALSE)</formula>
    </cfRule>
  </conditionalFormatting>
  <conditionalFormatting sqref="AM488">
    <cfRule type="expression" dxfId="485" priority="501">
      <formula>IF(RIGHT(TEXT(AM488,"0.#"),1)=".",FALSE,TRUE)</formula>
    </cfRule>
    <cfRule type="expression" dxfId="484" priority="502">
      <formula>IF(RIGHT(TEXT(AM488,"0.#"),1)=".",TRUE,FALSE)</formula>
    </cfRule>
  </conditionalFormatting>
  <conditionalFormatting sqref="AI489">
    <cfRule type="expression" dxfId="483" priority="493">
      <formula>IF(RIGHT(TEXT(AI489,"0.#"),1)=".",FALSE,TRUE)</formula>
    </cfRule>
    <cfRule type="expression" dxfId="482" priority="494">
      <formula>IF(RIGHT(TEXT(AI489,"0.#"),1)=".",TRUE,FALSE)</formula>
    </cfRule>
  </conditionalFormatting>
  <conditionalFormatting sqref="AI487">
    <cfRule type="expression" dxfId="481" priority="497">
      <formula>IF(RIGHT(TEXT(AI487,"0.#"),1)=".",FALSE,TRUE)</formula>
    </cfRule>
    <cfRule type="expression" dxfId="480" priority="498">
      <formula>IF(RIGHT(TEXT(AI487,"0.#"),1)=".",TRUE,FALSE)</formula>
    </cfRule>
  </conditionalFormatting>
  <conditionalFormatting sqref="AI488">
    <cfRule type="expression" dxfId="479" priority="495">
      <formula>IF(RIGHT(TEXT(AI488,"0.#"),1)=".",FALSE,TRUE)</formula>
    </cfRule>
    <cfRule type="expression" dxfId="478" priority="496">
      <formula>IF(RIGHT(TEXT(AI488,"0.#"),1)=".",TRUE,FALSE)</formula>
    </cfRule>
  </conditionalFormatting>
  <conditionalFormatting sqref="AM514">
    <cfRule type="expression" dxfId="477" priority="487">
      <formula>IF(RIGHT(TEXT(AM514,"0.#"),1)=".",FALSE,TRUE)</formula>
    </cfRule>
    <cfRule type="expression" dxfId="476" priority="488">
      <formula>IF(RIGHT(TEXT(AM514,"0.#"),1)=".",TRUE,FALSE)</formula>
    </cfRule>
  </conditionalFormatting>
  <conditionalFormatting sqref="AM512">
    <cfRule type="expression" dxfId="475" priority="491">
      <formula>IF(RIGHT(TEXT(AM512,"0.#"),1)=".",FALSE,TRUE)</formula>
    </cfRule>
    <cfRule type="expression" dxfId="474" priority="492">
      <formula>IF(RIGHT(TEXT(AM512,"0.#"),1)=".",TRUE,FALSE)</formula>
    </cfRule>
  </conditionalFormatting>
  <conditionalFormatting sqref="AM513">
    <cfRule type="expression" dxfId="473" priority="489">
      <formula>IF(RIGHT(TEXT(AM513,"0.#"),1)=".",FALSE,TRUE)</formula>
    </cfRule>
    <cfRule type="expression" dxfId="472" priority="490">
      <formula>IF(RIGHT(TEXT(AM513,"0.#"),1)=".",TRUE,FALSE)</formula>
    </cfRule>
  </conditionalFormatting>
  <conditionalFormatting sqref="AI514">
    <cfRule type="expression" dxfId="471" priority="481">
      <formula>IF(RIGHT(TEXT(AI514,"0.#"),1)=".",FALSE,TRUE)</formula>
    </cfRule>
    <cfRule type="expression" dxfId="470" priority="482">
      <formula>IF(RIGHT(TEXT(AI514,"0.#"),1)=".",TRUE,FALSE)</formula>
    </cfRule>
  </conditionalFormatting>
  <conditionalFormatting sqref="AI512">
    <cfRule type="expression" dxfId="469" priority="485">
      <formula>IF(RIGHT(TEXT(AI512,"0.#"),1)=".",FALSE,TRUE)</formula>
    </cfRule>
    <cfRule type="expression" dxfId="468" priority="486">
      <formula>IF(RIGHT(TEXT(AI512,"0.#"),1)=".",TRUE,FALSE)</formula>
    </cfRule>
  </conditionalFormatting>
  <conditionalFormatting sqref="AI513">
    <cfRule type="expression" dxfId="467" priority="483">
      <formula>IF(RIGHT(TEXT(AI513,"0.#"),1)=".",FALSE,TRUE)</formula>
    </cfRule>
    <cfRule type="expression" dxfId="466" priority="484">
      <formula>IF(RIGHT(TEXT(AI513,"0.#"),1)=".",TRUE,FALSE)</formula>
    </cfRule>
  </conditionalFormatting>
  <conditionalFormatting sqref="AM519">
    <cfRule type="expression" dxfId="465" priority="427">
      <formula>IF(RIGHT(TEXT(AM519,"0.#"),1)=".",FALSE,TRUE)</formula>
    </cfRule>
    <cfRule type="expression" dxfId="464" priority="428">
      <formula>IF(RIGHT(TEXT(AM519,"0.#"),1)=".",TRUE,FALSE)</formula>
    </cfRule>
  </conditionalFormatting>
  <conditionalFormatting sqref="AM517">
    <cfRule type="expression" dxfId="463" priority="431">
      <formula>IF(RIGHT(TEXT(AM517,"0.#"),1)=".",FALSE,TRUE)</formula>
    </cfRule>
    <cfRule type="expression" dxfId="462" priority="432">
      <formula>IF(RIGHT(TEXT(AM517,"0.#"),1)=".",TRUE,FALSE)</formula>
    </cfRule>
  </conditionalFormatting>
  <conditionalFormatting sqref="AM518">
    <cfRule type="expression" dxfId="461" priority="429">
      <formula>IF(RIGHT(TEXT(AM518,"0.#"),1)=".",FALSE,TRUE)</formula>
    </cfRule>
    <cfRule type="expression" dxfId="460" priority="430">
      <formula>IF(RIGHT(TEXT(AM518,"0.#"),1)=".",TRUE,FALSE)</formula>
    </cfRule>
  </conditionalFormatting>
  <conditionalFormatting sqref="AI519">
    <cfRule type="expression" dxfId="459" priority="421">
      <formula>IF(RIGHT(TEXT(AI519,"0.#"),1)=".",FALSE,TRUE)</formula>
    </cfRule>
    <cfRule type="expression" dxfId="458" priority="422">
      <formula>IF(RIGHT(TEXT(AI519,"0.#"),1)=".",TRUE,FALSE)</formula>
    </cfRule>
  </conditionalFormatting>
  <conditionalFormatting sqref="AI517">
    <cfRule type="expression" dxfId="457" priority="425">
      <formula>IF(RIGHT(TEXT(AI517,"0.#"),1)=".",FALSE,TRUE)</formula>
    </cfRule>
    <cfRule type="expression" dxfId="456" priority="426">
      <formula>IF(RIGHT(TEXT(AI517,"0.#"),1)=".",TRUE,FALSE)</formula>
    </cfRule>
  </conditionalFormatting>
  <conditionalFormatting sqref="AI518">
    <cfRule type="expression" dxfId="455" priority="423">
      <formula>IF(RIGHT(TEXT(AI518,"0.#"),1)=".",FALSE,TRUE)</formula>
    </cfRule>
    <cfRule type="expression" dxfId="454" priority="424">
      <formula>IF(RIGHT(TEXT(AI518,"0.#"),1)=".",TRUE,FALSE)</formula>
    </cfRule>
  </conditionalFormatting>
  <conditionalFormatting sqref="AM524">
    <cfRule type="expression" dxfId="453" priority="415">
      <formula>IF(RIGHT(TEXT(AM524,"0.#"),1)=".",FALSE,TRUE)</formula>
    </cfRule>
    <cfRule type="expression" dxfId="452" priority="416">
      <formula>IF(RIGHT(TEXT(AM524,"0.#"),1)=".",TRUE,FALSE)</formula>
    </cfRule>
  </conditionalFormatting>
  <conditionalFormatting sqref="AM522">
    <cfRule type="expression" dxfId="451" priority="419">
      <formula>IF(RIGHT(TEXT(AM522,"0.#"),1)=".",FALSE,TRUE)</formula>
    </cfRule>
    <cfRule type="expression" dxfId="450" priority="420">
      <formula>IF(RIGHT(TEXT(AM522,"0.#"),1)=".",TRUE,FALSE)</formula>
    </cfRule>
  </conditionalFormatting>
  <conditionalFormatting sqref="AM523">
    <cfRule type="expression" dxfId="449" priority="417">
      <formula>IF(RIGHT(TEXT(AM523,"0.#"),1)=".",FALSE,TRUE)</formula>
    </cfRule>
    <cfRule type="expression" dxfId="448" priority="418">
      <formula>IF(RIGHT(TEXT(AM523,"0.#"),1)=".",TRUE,FALSE)</formula>
    </cfRule>
  </conditionalFormatting>
  <conditionalFormatting sqref="AI524">
    <cfRule type="expression" dxfId="447" priority="409">
      <formula>IF(RIGHT(TEXT(AI524,"0.#"),1)=".",FALSE,TRUE)</formula>
    </cfRule>
    <cfRule type="expression" dxfId="446" priority="410">
      <formula>IF(RIGHT(TEXT(AI524,"0.#"),1)=".",TRUE,FALSE)</formula>
    </cfRule>
  </conditionalFormatting>
  <conditionalFormatting sqref="AI522">
    <cfRule type="expression" dxfId="445" priority="413">
      <formula>IF(RIGHT(TEXT(AI522,"0.#"),1)=".",FALSE,TRUE)</formula>
    </cfRule>
    <cfRule type="expression" dxfId="444" priority="414">
      <formula>IF(RIGHT(TEXT(AI522,"0.#"),1)=".",TRUE,FALSE)</formula>
    </cfRule>
  </conditionalFormatting>
  <conditionalFormatting sqref="AI523">
    <cfRule type="expression" dxfId="443" priority="411">
      <formula>IF(RIGHT(TEXT(AI523,"0.#"),1)=".",FALSE,TRUE)</formula>
    </cfRule>
    <cfRule type="expression" dxfId="442" priority="412">
      <formula>IF(RIGHT(TEXT(AI523,"0.#"),1)=".",TRUE,FALSE)</formula>
    </cfRule>
  </conditionalFormatting>
  <conditionalFormatting sqref="AM529">
    <cfRule type="expression" dxfId="441" priority="403">
      <formula>IF(RIGHT(TEXT(AM529,"0.#"),1)=".",FALSE,TRUE)</formula>
    </cfRule>
    <cfRule type="expression" dxfId="440" priority="404">
      <formula>IF(RIGHT(TEXT(AM529,"0.#"),1)=".",TRUE,FALSE)</formula>
    </cfRule>
  </conditionalFormatting>
  <conditionalFormatting sqref="AM527">
    <cfRule type="expression" dxfId="439" priority="407">
      <formula>IF(RIGHT(TEXT(AM527,"0.#"),1)=".",FALSE,TRUE)</formula>
    </cfRule>
    <cfRule type="expression" dxfId="438" priority="408">
      <formula>IF(RIGHT(TEXT(AM527,"0.#"),1)=".",TRUE,FALSE)</formula>
    </cfRule>
  </conditionalFormatting>
  <conditionalFormatting sqref="AM528">
    <cfRule type="expression" dxfId="437" priority="405">
      <formula>IF(RIGHT(TEXT(AM528,"0.#"),1)=".",FALSE,TRUE)</formula>
    </cfRule>
    <cfRule type="expression" dxfId="436" priority="406">
      <formula>IF(RIGHT(TEXT(AM528,"0.#"),1)=".",TRUE,FALSE)</formula>
    </cfRule>
  </conditionalFormatting>
  <conditionalFormatting sqref="AI529">
    <cfRule type="expression" dxfId="435" priority="397">
      <formula>IF(RIGHT(TEXT(AI529,"0.#"),1)=".",FALSE,TRUE)</formula>
    </cfRule>
    <cfRule type="expression" dxfId="434" priority="398">
      <formula>IF(RIGHT(TEXT(AI529,"0.#"),1)=".",TRUE,FALSE)</formula>
    </cfRule>
  </conditionalFormatting>
  <conditionalFormatting sqref="AI527">
    <cfRule type="expression" dxfId="433" priority="401">
      <formula>IF(RIGHT(TEXT(AI527,"0.#"),1)=".",FALSE,TRUE)</formula>
    </cfRule>
    <cfRule type="expression" dxfId="432" priority="402">
      <formula>IF(RIGHT(TEXT(AI527,"0.#"),1)=".",TRUE,FALSE)</formula>
    </cfRule>
  </conditionalFormatting>
  <conditionalFormatting sqref="AI528">
    <cfRule type="expression" dxfId="431" priority="399">
      <formula>IF(RIGHT(TEXT(AI528,"0.#"),1)=".",FALSE,TRUE)</formula>
    </cfRule>
    <cfRule type="expression" dxfId="430" priority="400">
      <formula>IF(RIGHT(TEXT(AI528,"0.#"),1)=".",TRUE,FALSE)</formula>
    </cfRule>
  </conditionalFormatting>
  <conditionalFormatting sqref="AM494">
    <cfRule type="expression" dxfId="429" priority="475">
      <formula>IF(RIGHT(TEXT(AM494,"0.#"),1)=".",FALSE,TRUE)</formula>
    </cfRule>
    <cfRule type="expression" dxfId="428" priority="476">
      <formula>IF(RIGHT(TEXT(AM494,"0.#"),1)=".",TRUE,FALSE)</formula>
    </cfRule>
  </conditionalFormatting>
  <conditionalFormatting sqref="AM492">
    <cfRule type="expression" dxfId="427" priority="479">
      <formula>IF(RIGHT(TEXT(AM492,"0.#"),1)=".",FALSE,TRUE)</formula>
    </cfRule>
    <cfRule type="expression" dxfId="426" priority="480">
      <formula>IF(RIGHT(TEXT(AM492,"0.#"),1)=".",TRUE,FALSE)</formula>
    </cfRule>
  </conditionalFormatting>
  <conditionalFormatting sqref="AM493">
    <cfRule type="expression" dxfId="425" priority="477">
      <formula>IF(RIGHT(TEXT(AM493,"0.#"),1)=".",FALSE,TRUE)</formula>
    </cfRule>
    <cfRule type="expression" dxfId="424" priority="478">
      <formula>IF(RIGHT(TEXT(AM493,"0.#"),1)=".",TRUE,FALSE)</formula>
    </cfRule>
  </conditionalFormatting>
  <conditionalFormatting sqref="AI494">
    <cfRule type="expression" dxfId="423" priority="469">
      <formula>IF(RIGHT(TEXT(AI494,"0.#"),1)=".",FALSE,TRUE)</formula>
    </cfRule>
    <cfRule type="expression" dxfId="422" priority="470">
      <formula>IF(RIGHT(TEXT(AI494,"0.#"),1)=".",TRUE,FALSE)</formula>
    </cfRule>
  </conditionalFormatting>
  <conditionalFormatting sqref="AI492">
    <cfRule type="expression" dxfId="421" priority="473">
      <formula>IF(RIGHT(TEXT(AI492,"0.#"),1)=".",FALSE,TRUE)</formula>
    </cfRule>
    <cfRule type="expression" dxfId="420" priority="474">
      <formula>IF(RIGHT(TEXT(AI492,"0.#"),1)=".",TRUE,FALSE)</formula>
    </cfRule>
  </conditionalFormatting>
  <conditionalFormatting sqref="AI493">
    <cfRule type="expression" dxfId="419" priority="471">
      <formula>IF(RIGHT(TEXT(AI493,"0.#"),1)=".",FALSE,TRUE)</formula>
    </cfRule>
    <cfRule type="expression" dxfId="418" priority="472">
      <formula>IF(RIGHT(TEXT(AI493,"0.#"),1)=".",TRUE,FALSE)</formula>
    </cfRule>
  </conditionalFormatting>
  <conditionalFormatting sqref="AM499">
    <cfRule type="expression" dxfId="417" priority="463">
      <formula>IF(RIGHT(TEXT(AM499,"0.#"),1)=".",FALSE,TRUE)</formula>
    </cfRule>
    <cfRule type="expression" dxfId="416" priority="464">
      <formula>IF(RIGHT(TEXT(AM499,"0.#"),1)=".",TRUE,FALSE)</formula>
    </cfRule>
  </conditionalFormatting>
  <conditionalFormatting sqref="AM497">
    <cfRule type="expression" dxfId="415" priority="467">
      <formula>IF(RIGHT(TEXT(AM497,"0.#"),1)=".",FALSE,TRUE)</formula>
    </cfRule>
    <cfRule type="expression" dxfId="414" priority="468">
      <formula>IF(RIGHT(TEXT(AM497,"0.#"),1)=".",TRUE,FALSE)</formula>
    </cfRule>
  </conditionalFormatting>
  <conditionalFormatting sqref="AM498">
    <cfRule type="expression" dxfId="413" priority="465">
      <formula>IF(RIGHT(TEXT(AM498,"0.#"),1)=".",FALSE,TRUE)</formula>
    </cfRule>
    <cfRule type="expression" dxfId="412" priority="466">
      <formula>IF(RIGHT(TEXT(AM498,"0.#"),1)=".",TRUE,FALSE)</formula>
    </cfRule>
  </conditionalFormatting>
  <conditionalFormatting sqref="AI499">
    <cfRule type="expression" dxfId="411" priority="457">
      <formula>IF(RIGHT(TEXT(AI499,"0.#"),1)=".",FALSE,TRUE)</formula>
    </cfRule>
    <cfRule type="expression" dxfId="410" priority="458">
      <formula>IF(RIGHT(TEXT(AI499,"0.#"),1)=".",TRUE,FALSE)</formula>
    </cfRule>
  </conditionalFormatting>
  <conditionalFormatting sqref="AI497">
    <cfRule type="expression" dxfId="409" priority="461">
      <formula>IF(RIGHT(TEXT(AI497,"0.#"),1)=".",FALSE,TRUE)</formula>
    </cfRule>
    <cfRule type="expression" dxfId="408" priority="462">
      <formula>IF(RIGHT(TEXT(AI497,"0.#"),1)=".",TRUE,FALSE)</formula>
    </cfRule>
  </conditionalFormatting>
  <conditionalFormatting sqref="AI498">
    <cfRule type="expression" dxfId="407" priority="459">
      <formula>IF(RIGHT(TEXT(AI498,"0.#"),1)=".",FALSE,TRUE)</formula>
    </cfRule>
    <cfRule type="expression" dxfId="406" priority="460">
      <formula>IF(RIGHT(TEXT(AI498,"0.#"),1)=".",TRUE,FALSE)</formula>
    </cfRule>
  </conditionalFormatting>
  <conditionalFormatting sqref="AM504">
    <cfRule type="expression" dxfId="405" priority="451">
      <formula>IF(RIGHT(TEXT(AM504,"0.#"),1)=".",FALSE,TRUE)</formula>
    </cfRule>
    <cfRule type="expression" dxfId="404" priority="452">
      <formula>IF(RIGHT(TEXT(AM504,"0.#"),1)=".",TRUE,FALSE)</formula>
    </cfRule>
  </conditionalFormatting>
  <conditionalFormatting sqref="AM502">
    <cfRule type="expression" dxfId="403" priority="455">
      <formula>IF(RIGHT(TEXT(AM502,"0.#"),1)=".",FALSE,TRUE)</formula>
    </cfRule>
    <cfRule type="expression" dxfId="402" priority="456">
      <formula>IF(RIGHT(TEXT(AM502,"0.#"),1)=".",TRUE,FALSE)</formula>
    </cfRule>
  </conditionalFormatting>
  <conditionalFormatting sqref="AM503">
    <cfRule type="expression" dxfId="401" priority="453">
      <formula>IF(RIGHT(TEXT(AM503,"0.#"),1)=".",FALSE,TRUE)</formula>
    </cfRule>
    <cfRule type="expression" dxfId="400" priority="454">
      <formula>IF(RIGHT(TEXT(AM503,"0.#"),1)=".",TRUE,FALSE)</formula>
    </cfRule>
  </conditionalFormatting>
  <conditionalFormatting sqref="AI504">
    <cfRule type="expression" dxfId="399" priority="445">
      <formula>IF(RIGHT(TEXT(AI504,"0.#"),1)=".",FALSE,TRUE)</formula>
    </cfRule>
    <cfRule type="expression" dxfId="398" priority="446">
      <formula>IF(RIGHT(TEXT(AI504,"0.#"),1)=".",TRUE,FALSE)</formula>
    </cfRule>
  </conditionalFormatting>
  <conditionalFormatting sqref="AI502">
    <cfRule type="expression" dxfId="397" priority="449">
      <formula>IF(RIGHT(TEXT(AI502,"0.#"),1)=".",FALSE,TRUE)</formula>
    </cfRule>
    <cfRule type="expression" dxfId="396" priority="450">
      <formula>IF(RIGHT(TEXT(AI502,"0.#"),1)=".",TRUE,FALSE)</formula>
    </cfRule>
  </conditionalFormatting>
  <conditionalFormatting sqref="AI503">
    <cfRule type="expression" dxfId="395" priority="447">
      <formula>IF(RIGHT(TEXT(AI503,"0.#"),1)=".",FALSE,TRUE)</formula>
    </cfRule>
    <cfRule type="expression" dxfId="394" priority="448">
      <formula>IF(RIGHT(TEXT(AI503,"0.#"),1)=".",TRUE,FALSE)</formula>
    </cfRule>
  </conditionalFormatting>
  <conditionalFormatting sqref="AM509">
    <cfRule type="expression" dxfId="393" priority="439">
      <formula>IF(RIGHT(TEXT(AM509,"0.#"),1)=".",FALSE,TRUE)</formula>
    </cfRule>
    <cfRule type="expression" dxfId="392" priority="440">
      <formula>IF(RIGHT(TEXT(AM509,"0.#"),1)=".",TRUE,FALSE)</formula>
    </cfRule>
  </conditionalFormatting>
  <conditionalFormatting sqref="AM507">
    <cfRule type="expression" dxfId="391" priority="443">
      <formula>IF(RIGHT(TEXT(AM507,"0.#"),1)=".",FALSE,TRUE)</formula>
    </cfRule>
    <cfRule type="expression" dxfId="390" priority="444">
      <formula>IF(RIGHT(TEXT(AM507,"0.#"),1)=".",TRUE,FALSE)</formula>
    </cfRule>
  </conditionalFormatting>
  <conditionalFormatting sqref="AM508">
    <cfRule type="expression" dxfId="389" priority="441">
      <formula>IF(RIGHT(TEXT(AM508,"0.#"),1)=".",FALSE,TRUE)</formula>
    </cfRule>
    <cfRule type="expression" dxfId="388" priority="442">
      <formula>IF(RIGHT(TEXT(AM508,"0.#"),1)=".",TRUE,FALSE)</formula>
    </cfRule>
  </conditionalFormatting>
  <conditionalFormatting sqref="AI509">
    <cfRule type="expression" dxfId="387" priority="433">
      <formula>IF(RIGHT(TEXT(AI509,"0.#"),1)=".",FALSE,TRUE)</formula>
    </cfRule>
    <cfRule type="expression" dxfId="386" priority="434">
      <formula>IF(RIGHT(TEXT(AI509,"0.#"),1)=".",TRUE,FALSE)</formula>
    </cfRule>
  </conditionalFormatting>
  <conditionalFormatting sqref="AI507">
    <cfRule type="expression" dxfId="385" priority="437">
      <formula>IF(RIGHT(TEXT(AI507,"0.#"),1)=".",FALSE,TRUE)</formula>
    </cfRule>
    <cfRule type="expression" dxfId="384" priority="438">
      <formula>IF(RIGHT(TEXT(AI507,"0.#"),1)=".",TRUE,FALSE)</formula>
    </cfRule>
  </conditionalFormatting>
  <conditionalFormatting sqref="AI508">
    <cfRule type="expression" dxfId="383" priority="435">
      <formula>IF(RIGHT(TEXT(AI508,"0.#"),1)=".",FALSE,TRUE)</formula>
    </cfRule>
    <cfRule type="expression" dxfId="382" priority="436">
      <formula>IF(RIGHT(TEXT(AI508,"0.#"),1)=".",TRUE,FALSE)</formula>
    </cfRule>
  </conditionalFormatting>
  <conditionalFormatting sqref="AM543">
    <cfRule type="expression" dxfId="381" priority="391">
      <formula>IF(RIGHT(TEXT(AM543,"0.#"),1)=".",FALSE,TRUE)</formula>
    </cfRule>
    <cfRule type="expression" dxfId="380" priority="392">
      <formula>IF(RIGHT(TEXT(AM543,"0.#"),1)=".",TRUE,FALSE)</formula>
    </cfRule>
  </conditionalFormatting>
  <conditionalFormatting sqref="AM541">
    <cfRule type="expression" dxfId="379" priority="395">
      <formula>IF(RIGHT(TEXT(AM541,"0.#"),1)=".",FALSE,TRUE)</formula>
    </cfRule>
    <cfRule type="expression" dxfId="378" priority="396">
      <formula>IF(RIGHT(TEXT(AM541,"0.#"),1)=".",TRUE,FALSE)</formula>
    </cfRule>
  </conditionalFormatting>
  <conditionalFormatting sqref="AM542">
    <cfRule type="expression" dxfId="377" priority="393">
      <formula>IF(RIGHT(TEXT(AM542,"0.#"),1)=".",FALSE,TRUE)</formula>
    </cfRule>
    <cfRule type="expression" dxfId="376" priority="394">
      <formula>IF(RIGHT(TEXT(AM542,"0.#"),1)=".",TRUE,FALSE)</formula>
    </cfRule>
  </conditionalFormatting>
  <conditionalFormatting sqref="AI543">
    <cfRule type="expression" dxfId="375" priority="385">
      <formula>IF(RIGHT(TEXT(AI543,"0.#"),1)=".",FALSE,TRUE)</formula>
    </cfRule>
    <cfRule type="expression" dxfId="374" priority="386">
      <formula>IF(RIGHT(TEXT(AI543,"0.#"),1)=".",TRUE,FALSE)</formula>
    </cfRule>
  </conditionalFormatting>
  <conditionalFormatting sqref="AI541">
    <cfRule type="expression" dxfId="373" priority="389">
      <formula>IF(RIGHT(TEXT(AI541,"0.#"),1)=".",FALSE,TRUE)</formula>
    </cfRule>
    <cfRule type="expression" dxfId="372" priority="390">
      <formula>IF(RIGHT(TEXT(AI541,"0.#"),1)=".",TRUE,FALSE)</formula>
    </cfRule>
  </conditionalFormatting>
  <conditionalFormatting sqref="AI542">
    <cfRule type="expression" dxfId="371" priority="387">
      <formula>IF(RIGHT(TEXT(AI542,"0.#"),1)=".",FALSE,TRUE)</formula>
    </cfRule>
    <cfRule type="expression" dxfId="370" priority="388">
      <formula>IF(RIGHT(TEXT(AI542,"0.#"),1)=".",TRUE,FALSE)</formula>
    </cfRule>
  </conditionalFormatting>
  <conditionalFormatting sqref="AM568">
    <cfRule type="expression" dxfId="369" priority="379">
      <formula>IF(RIGHT(TEXT(AM568,"0.#"),1)=".",FALSE,TRUE)</formula>
    </cfRule>
    <cfRule type="expression" dxfId="368" priority="380">
      <formula>IF(RIGHT(TEXT(AM568,"0.#"),1)=".",TRUE,FALSE)</formula>
    </cfRule>
  </conditionalFormatting>
  <conditionalFormatting sqref="AM566">
    <cfRule type="expression" dxfId="367" priority="383">
      <formula>IF(RIGHT(TEXT(AM566,"0.#"),1)=".",FALSE,TRUE)</formula>
    </cfRule>
    <cfRule type="expression" dxfId="366" priority="384">
      <formula>IF(RIGHT(TEXT(AM566,"0.#"),1)=".",TRUE,FALSE)</formula>
    </cfRule>
  </conditionalFormatting>
  <conditionalFormatting sqref="AM567">
    <cfRule type="expression" dxfId="365" priority="381">
      <formula>IF(RIGHT(TEXT(AM567,"0.#"),1)=".",FALSE,TRUE)</formula>
    </cfRule>
    <cfRule type="expression" dxfId="364" priority="382">
      <formula>IF(RIGHT(TEXT(AM567,"0.#"),1)=".",TRUE,FALSE)</formula>
    </cfRule>
  </conditionalFormatting>
  <conditionalFormatting sqref="AI568">
    <cfRule type="expression" dxfId="363" priority="373">
      <formula>IF(RIGHT(TEXT(AI568,"0.#"),1)=".",FALSE,TRUE)</formula>
    </cfRule>
    <cfRule type="expression" dxfId="362" priority="374">
      <formula>IF(RIGHT(TEXT(AI568,"0.#"),1)=".",TRUE,FALSE)</formula>
    </cfRule>
  </conditionalFormatting>
  <conditionalFormatting sqref="AI566">
    <cfRule type="expression" dxfId="361" priority="377">
      <formula>IF(RIGHT(TEXT(AI566,"0.#"),1)=".",FALSE,TRUE)</formula>
    </cfRule>
    <cfRule type="expression" dxfId="360" priority="378">
      <formula>IF(RIGHT(TEXT(AI566,"0.#"),1)=".",TRUE,FALSE)</formula>
    </cfRule>
  </conditionalFormatting>
  <conditionalFormatting sqref="AI567">
    <cfRule type="expression" dxfId="359" priority="375">
      <formula>IF(RIGHT(TEXT(AI567,"0.#"),1)=".",FALSE,TRUE)</formula>
    </cfRule>
    <cfRule type="expression" dxfId="358" priority="376">
      <formula>IF(RIGHT(TEXT(AI567,"0.#"),1)=".",TRUE,FALSE)</formula>
    </cfRule>
  </conditionalFormatting>
  <conditionalFormatting sqref="AM573">
    <cfRule type="expression" dxfId="357" priority="319">
      <formula>IF(RIGHT(TEXT(AM573,"0.#"),1)=".",FALSE,TRUE)</formula>
    </cfRule>
    <cfRule type="expression" dxfId="356" priority="320">
      <formula>IF(RIGHT(TEXT(AM573,"0.#"),1)=".",TRUE,FALSE)</formula>
    </cfRule>
  </conditionalFormatting>
  <conditionalFormatting sqref="AM571">
    <cfRule type="expression" dxfId="355" priority="323">
      <formula>IF(RIGHT(TEXT(AM571,"0.#"),1)=".",FALSE,TRUE)</formula>
    </cfRule>
    <cfRule type="expression" dxfId="354" priority="324">
      <formula>IF(RIGHT(TEXT(AM571,"0.#"),1)=".",TRUE,FALSE)</formula>
    </cfRule>
  </conditionalFormatting>
  <conditionalFormatting sqref="AM572">
    <cfRule type="expression" dxfId="353" priority="321">
      <formula>IF(RIGHT(TEXT(AM572,"0.#"),1)=".",FALSE,TRUE)</formula>
    </cfRule>
    <cfRule type="expression" dxfId="352" priority="322">
      <formula>IF(RIGHT(TEXT(AM572,"0.#"),1)=".",TRUE,FALSE)</formula>
    </cfRule>
  </conditionalFormatting>
  <conditionalFormatting sqref="AI573">
    <cfRule type="expression" dxfId="351" priority="313">
      <formula>IF(RIGHT(TEXT(AI573,"0.#"),1)=".",FALSE,TRUE)</formula>
    </cfRule>
    <cfRule type="expression" dxfId="350" priority="314">
      <formula>IF(RIGHT(TEXT(AI573,"0.#"),1)=".",TRUE,FALSE)</formula>
    </cfRule>
  </conditionalFormatting>
  <conditionalFormatting sqref="AI571">
    <cfRule type="expression" dxfId="349" priority="317">
      <formula>IF(RIGHT(TEXT(AI571,"0.#"),1)=".",FALSE,TRUE)</formula>
    </cfRule>
    <cfRule type="expression" dxfId="348" priority="318">
      <formula>IF(RIGHT(TEXT(AI571,"0.#"),1)=".",TRUE,FALSE)</formula>
    </cfRule>
  </conditionalFormatting>
  <conditionalFormatting sqref="AI572">
    <cfRule type="expression" dxfId="347" priority="315">
      <formula>IF(RIGHT(TEXT(AI572,"0.#"),1)=".",FALSE,TRUE)</formula>
    </cfRule>
    <cfRule type="expression" dxfId="346" priority="316">
      <formula>IF(RIGHT(TEXT(AI572,"0.#"),1)=".",TRUE,FALSE)</formula>
    </cfRule>
  </conditionalFormatting>
  <conditionalFormatting sqref="AM578">
    <cfRule type="expression" dxfId="345" priority="307">
      <formula>IF(RIGHT(TEXT(AM578,"0.#"),1)=".",FALSE,TRUE)</formula>
    </cfRule>
    <cfRule type="expression" dxfId="344" priority="308">
      <formula>IF(RIGHT(TEXT(AM578,"0.#"),1)=".",TRUE,FALSE)</formula>
    </cfRule>
  </conditionalFormatting>
  <conditionalFormatting sqref="AM576">
    <cfRule type="expression" dxfId="343" priority="311">
      <formula>IF(RIGHT(TEXT(AM576,"0.#"),1)=".",FALSE,TRUE)</formula>
    </cfRule>
    <cfRule type="expression" dxfId="342" priority="312">
      <formula>IF(RIGHT(TEXT(AM576,"0.#"),1)=".",TRUE,FALSE)</formula>
    </cfRule>
  </conditionalFormatting>
  <conditionalFormatting sqref="AM577">
    <cfRule type="expression" dxfId="341" priority="309">
      <formula>IF(RIGHT(TEXT(AM577,"0.#"),1)=".",FALSE,TRUE)</formula>
    </cfRule>
    <cfRule type="expression" dxfId="340" priority="310">
      <formula>IF(RIGHT(TEXT(AM577,"0.#"),1)=".",TRUE,FALSE)</formula>
    </cfRule>
  </conditionalFormatting>
  <conditionalFormatting sqref="AI578">
    <cfRule type="expression" dxfId="339" priority="301">
      <formula>IF(RIGHT(TEXT(AI578,"0.#"),1)=".",FALSE,TRUE)</formula>
    </cfRule>
    <cfRule type="expression" dxfId="338" priority="302">
      <formula>IF(RIGHT(TEXT(AI578,"0.#"),1)=".",TRUE,FALSE)</formula>
    </cfRule>
  </conditionalFormatting>
  <conditionalFormatting sqref="AI576">
    <cfRule type="expression" dxfId="337" priority="305">
      <formula>IF(RIGHT(TEXT(AI576,"0.#"),1)=".",FALSE,TRUE)</formula>
    </cfRule>
    <cfRule type="expression" dxfId="336" priority="306">
      <formula>IF(RIGHT(TEXT(AI576,"0.#"),1)=".",TRUE,FALSE)</formula>
    </cfRule>
  </conditionalFormatting>
  <conditionalFormatting sqref="AI577">
    <cfRule type="expression" dxfId="335" priority="303">
      <formula>IF(RIGHT(TEXT(AI577,"0.#"),1)=".",FALSE,TRUE)</formula>
    </cfRule>
    <cfRule type="expression" dxfId="334" priority="304">
      <formula>IF(RIGHT(TEXT(AI577,"0.#"),1)=".",TRUE,FALSE)</formula>
    </cfRule>
  </conditionalFormatting>
  <conditionalFormatting sqref="AM583">
    <cfRule type="expression" dxfId="333" priority="295">
      <formula>IF(RIGHT(TEXT(AM583,"0.#"),1)=".",FALSE,TRUE)</formula>
    </cfRule>
    <cfRule type="expression" dxfId="332" priority="296">
      <formula>IF(RIGHT(TEXT(AM583,"0.#"),1)=".",TRUE,FALSE)</formula>
    </cfRule>
  </conditionalFormatting>
  <conditionalFormatting sqref="AM581">
    <cfRule type="expression" dxfId="331" priority="299">
      <formula>IF(RIGHT(TEXT(AM581,"0.#"),1)=".",FALSE,TRUE)</formula>
    </cfRule>
    <cfRule type="expression" dxfId="330" priority="300">
      <formula>IF(RIGHT(TEXT(AM581,"0.#"),1)=".",TRUE,FALSE)</formula>
    </cfRule>
  </conditionalFormatting>
  <conditionalFormatting sqref="AM582">
    <cfRule type="expression" dxfId="329" priority="297">
      <formula>IF(RIGHT(TEXT(AM582,"0.#"),1)=".",FALSE,TRUE)</formula>
    </cfRule>
    <cfRule type="expression" dxfId="328" priority="298">
      <formula>IF(RIGHT(TEXT(AM582,"0.#"),1)=".",TRUE,FALSE)</formula>
    </cfRule>
  </conditionalFormatting>
  <conditionalFormatting sqref="AI583">
    <cfRule type="expression" dxfId="327" priority="289">
      <formula>IF(RIGHT(TEXT(AI583,"0.#"),1)=".",FALSE,TRUE)</formula>
    </cfRule>
    <cfRule type="expression" dxfId="326" priority="290">
      <formula>IF(RIGHT(TEXT(AI583,"0.#"),1)=".",TRUE,FALSE)</formula>
    </cfRule>
  </conditionalFormatting>
  <conditionalFormatting sqref="AI581">
    <cfRule type="expression" dxfId="325" priority="293">
      <formula>IF(RIGHT(TEXT(AI581,"0.#"),1)=".",FALSE,TRUE)</formula>
    </cfRule>
    <cfRule type="expression" dxfId="324" priority="294">
      <formula>IF(RIGHT(TEXT(AI581,"0.#"),1)=".",TRUE,FALSE)</formula>
    </cfRule>
  </conditionalFormatting>
  <conditionalFormatting sqref="AI582">
    <cfRule type="expression" dxfId="323" priority="291">
      <formula>IF(RIGHT(TEXT(AI582,"0.#"),1)=".",FALSE,TRUE)</formula>
    </cfRule>
    <cfRule type="expression" dxfId="322" priority="292">
      <formula>IF(RIGHT(TEXT(AI582,"0.#"),1)=".",TRUE,FALSE)</formula>
    </cfRule>
  </conditionalFormatting>
  <conditionalFormatting sqref="AM548">
    <cfRule type="expression" dxfId="321" priority="367">
      <formula>IF(RIGHT(TEXT(AM548,"0.#"),1)=".",FALSE,TRUE)</formula>
    </cfRule>
    <cfRule type="expression" dxfId="320" priority="368">
      <formula>IF(RIGHT(TEXT(AM548,"0.#"),1)=".",TRUE,FALSE)</formula>
    </cfRule>
  </conditionalFormatting>
  <conditionalFormatting sqref="AM546">
    <cfRule type="expression" dxfId="319" priority="371">
      <formula>IF(RIGHT(TEXT(AM546,"0.#"),1)=".",FALSE,TRUE)</formula>
    </cfRule>
    <cfRule type="expression" dxfId="318" priority="372">
      <formula>IF(RIGHT(TEXT(AM546,"0.#"),1)=".",TRUE,FALSE)</formula>
    </cfRule>
  </conditionalFormatting>
  <conditionalFormatting sqref="AM547">
    <cfRule type="expression" dxfId="317" priority="369">
      <formula>IF(RIGHT(TEXT(AM547,"0.#"),1)=".",FALSE,TRUE)</formula>
    </cfRule>
    <cfRule type="expression" dxfId="316" priority="370">
      <formula>IF(RIGHT(TEXT(AM547,"0.#"),1)=".",TRUE,FALSE)</formula>
    </cfRule>
  </conditionalFormatting>
  <conditionalFormatting sqref="AI548">
    <cfRule type="expression" dxfId="315" priority="361">
      <formula>IF(RIGHT(TEXT(AI548,"0.#"),1)=".",FALSE,TRUE)</formula>
    </cfRule>
    <cfRule type="expression" dxfId="314" priority="362">
      <formula>IF(RIGHT(TEXT(AI548,"0.#"),1)=".",TRUE,FALSE)</formula>
    </cfRule>
  </conditionalFormatting>
  <conditionalFormatting sqref="AI546">
    <cfRule type="expression" dxfId="313" priority="365">
      <formula>IF(RIGHT(TEXT(AI546,"0.#"),1)=".",FALSE,TRUE)</formula>
    </cfRule>
    <cfRule type="expression" dxfId="312" priority="366">
      <formula>IF(RIGHT(TEXT(AI546,"0.#"),1)=".",TRUE,FALSE)</formula>
    </cfRule>
  </conditionalFormatting>
  <conditionalFormatting sqref="AI547">
    <cfRule type="expression" dxfId="311" priority="363">
      <formula>IF(RIGHT(TEXT(AI547,"0.#"),1)=".",FALSE,TRUE)</formula>
    </cfRule>
    <cfRule type="expression" dxfId="310" priority="364">
      <formula>IF(RIGHT(TEXT(AI547,"0.#"),1)=".",TRUE,FALSE)</formula>
    </cfRule>
  </conditionalFormatting>
  <conditionalFormatting sqref="AM553">
    <cfRule type="expression" dxfId="309" priority="355">
      <formula>IF(RIGHT(TEXT(AM553,"0.#"),1)=".",FALSE,TRUE)</formula>
    </cfRule>
    <cfRule type="expression" dxfId="308" priority="356">
      <formula>IF(RIGHT(TEXT(AM553,"0.#"),1)=".",TRUE,FALSE)</formula>
    </cfRule>
  </conditionalFormatting>
  <conditionalFormatting sqref="AM551">
    <cfRule type="expression" dxfId="307" priority="359">
      <formula>IF(RIGHT(TEXT(AM551,"0.#"),1)=".",FALSE,TRUE)</formula>
    </cfRule>
    <cfRule type="expression" dxfId="306" priority="360">
      <formula>IF(RIGHT(TEXT(AM551,"0.#"),1)=".",TRUE,FALSE)</formula>
    </cfRule>
  </conditionalFormatting>
  <conditionalFormatting sqref="AM552">
    <cfRule type="expression" dxfId="305" priority="357">
      <formula>IF(RIGHT(TEXT(AM552,"0.#"),1)=".",FALSE,TRUE)</formula>
    </cfRule>
    <cfRule type="expression" dxfId="304" priority="358">
      <formula>IF(RIGHT(TEXT(AM552,"0.#"),1)=".",TRUE,FALSE)</formula>
    </cfRule>
  </conditionalFormatting>
  <conditionalFormatting sqref="AI553">
    <cfRule type="expression" dxfId="303" priority="349">
      <formula>IF(RIGHT(TEXT(AI553,"0.#"),1)=".",FALSE,TRUE)</formula>
    </cfRule>
    <cfRule type="expression" dxfId="302" priority="350">
      <formula>IF(RIGHT(TEXT(AI553,"0.#"),1)=".",TRUE,FALSE)</formula>
    </cfRule>
  </conditionalFormatting>
  <conditionalFormatting sqref="AI551">
    <cfRule type="expression" dxfId="301" priority="353">
      <formula>IF(RIGHT(TEXT(AI551,"0.#"),1)=".",FALSE,TRUE)</formula>
    </cfRule>
    <cfRule type="expression" dxfId="300" priority="354">
      <formula>IF(RIGHT(TEXT(AI551,"0.#"),1)=".",TRUE,FALSE)</formula>
    </cfRule>
  </conditionalFormatting>
  <conditionalFormatting sqref="AI552">
    <cfRule type="expression" dxfId="299" priority="351">
      <formula>IF(RIGHT(TEXT(AI552,"0.#"),1)=".",FALSE,TRUE)</formula>
    </cfRule>
    <cfRule type="expression" dxfId="298" priority="352">
      <formula>IF(RIGHT(TEXT(AI552,"0.#"),1)=".",TRUE,FALSE)</formula>
    </cfRule>
  </conditionalFormatting>
  <conditionalFormatting sqref="AM558">
    <cfRule type="expression" dxfId="297" priority="343">
      <formula>IF(RIGHT(TEXT(AM558,"0.#"),1)=".",FALSE,TRUE)</formula>
    </cfRule>
    <cfRule type="expression" dxfId="296" priority="344">
      <formula>IF(RIGHT(TEXT(AM558,"0.#"),1)=".",TRUE,FALSE)</formula>
    </cfRule>
  </conditionalFormatting>
  <conditionalFormatting sqref="AM556">
    <cfRule type="expression" dxfId="295" priority="347">
      <formula>IF(RIGHT(TEXT(AM556,"0.#"),1)=".",FALSE,TRUE)</formula>
    </cfRule>
    <cfRule type="expression" dxfId="294" priority="348">
      <formula>IF(RIGHT(TEXT(AM556,"0.#"),1)=".",TRUE,FALSE)</formula>
    </cfRule>
  </conditionalFormatting>
  <conditionalFormatting sqref="AM557">
    <cfRule type="expression" dxfId="293" priority="345">
      <formula>IF(RIGHT(TEXT(AM557,"0.#"),1)=".",FALSE,TRUE)</formula>
    </cfRule>
    <cfRule type="expression" dxfId="292" priority="346">
      <formula>IF(RIGHT(TEXT(AM557,"0.#"),1)=".",TRUE,FALSE)</formula>
    </cfRule>
  </conditionalFormatting>
  <conditionalFormatting sqref="AI558">
    <cfRule type="expression" dxfId="291" priority="337">
      <formula>IF(RIGHT(TEXT(AI558,"0.#"),1)=".",FALSE,TRUE)</formula>
    </cfRule>
    <cfRule type="expression" dxfId="290" priority="338">
      <formula>IF(RIGHT(TEXT(AI558,"0.#"),1)=".",TRUE,FALSE)</formula>
    </cfRule>
  </conditionalFormatting>
  <conditionalFormatting sqref="AI556">
    <cfRule type="expression" dxfId="289" priority="341">
      <formula>IF(RIGHT(TEXT(AI556,"0.#"),1)=".",FALSE,TRUE)</formula>
    </cfRule>
    <cfRule type="expression" dxfId="288" priority="342">
      <formula>IF(RIGHT(TEXT(AI556,"0.#"),1)=".",TRUE,FALSE)</formula>
    </cfRule>
  </conditionalFormatting>
  <conditionalFormatting sqref="AI557">
    <cfRule type="expression" dxfId="287" priority="339">
      <formula>IF(RIGHT(TEXT(AI557,"0.#"),1)=".",FALSE,TRUE)</formula>
    </cfRule>
    <cfRule type="expression" dxfId="286" priority="340">
      <formula>IF(RIGHT(TEXT(AI557,"0.#"),1)=".",TRUE,FALSE)</formula>
    </cfRule>
  </conditionalFormatting>
  <conditionalFormatting sqref="AM563">
    <cfRule type="expression" dxfId="285" priority="331">
      <formula>IF(RIGHT(TEXT(AM563,"0.#"),1)=".",FALSE,TRUE)</formula>
    </cfRule>
    <cfRule type="expression" dxfId="284" priority="332">
      <formula>IF(RIGHT(TEXT(AM563,"0.#"),1)=".",TRUE,FALSE)</formula>
    </cfRule>
  </conditionalFormatting>
  <conditionalFormatting sqref="AM561">
    <cfRule type="expression" dxfId="283" priority="335">
      <formula>IF(RIGHT(TEXT(AM561,"0.#"),1)=".",FALSE,TRUE)</formula>
    </cfRule>
    <cfRule type="expression" dxfId="282" priority="336">
      <formula>IF(RIGHT(TEXT(AM561,"0.#"),1)=".",TRUE,FALSE)</formula>
    </cfRule>
  </conditionalFormatting>
  <conditionalFormatting sqref="AM562">
    <cfRule type="expression" dxfId="281" priority="333">
      <formula>IF(RIGHT(TEXT(AM562,"0.#"),1)=".",FALSE,TRUE)</formula>
    </cfRule>
    <cfRule type="expression" dxfId="280" priority="334">
      <formula>IF(RIGHT(TEXT(AM562,"0.#"),1)=".",TRUE,FALSE)</formula>
    </cfRule>
  </conditionalFormatting>
  <conditionalFormatting sqref="AI563">
    <cfRule type="expression" dxfId="279" priority="325">
      <formula>IF(RIGHT(TEXT(AI563,"0.#"),1)=".",FALSE,TRUE)</formula>
    </cfRule>
    <cfRule type="expression" dxfId="278" priority="326">
      <formula>IF(RIGHT(TEXT(AI563,"0.#"),1)=".",TRUE,FALSE)</formula>
    </cfRule>
  </conditionalFormatting>
  <conditionalFormatting sqref="AI561">
    <cfRule type="expression" dxfId="277" priority="329">
      <formula>IF(RIGHT(TEXT(AI561,"0.#"),1)=".",FALSE,TRUE)</formula>
    </cfRule>
    <cfRule type="expression" dxfId="276" priority="330">
      <formula>IF(RIGHT(TEXT(AI561,"0.#"),1)=".",TRUE,FALSE)</formula>
    </cfRule>
  </conditionalFormatting>
  <conditionalFormatting sqref="AI562">
    <cfRule type="expression" dxfId="275" priority="327">
      <formula>IF(RIGHT(TEXT(AI562,"0.#"),1)=".",FALSE,TRUE)</formula>
    </cfRule>
    <cfRule type="expression" dxfId="274" priority="328">
      <formula>IF(RIGHT(TEXT(AI562,"0.#"),1)=".",TRUE,FALSE)</formula>
    </cfRule>
  </conditionalFormatting>
  <conditionalFormatting sqref="AM597">
    <cfRule type="expression" dxfId="273" priority="283">
      <formula>IF(RIGHT(TEXT(AM597,"0.#"),1)=".",FALSE,TRUE)</formula>
    </cfRule>
    <cfRule type="expression" dxfId="272" priority="284">
      <formula>IF(RIGHT(TEXT(AM597,"0.#"),1)=".",TRUE,FALSE)</formula>
    </cfRule>
  </conditionalFormatting>
  <conditionalFormatting sqref="AM595">
    <cfRule type="expression" dxfId="271" priority="287">
      <formula>IF(RIGHT(TEXT(AM595,"0.#"),1)=".",FALSE,TRUE)</formula>
    </cfRule>
    <cfRule type="expression" dxfId="270" priority="288">
      <formula>IF(RIGHT(TEXT(AM595,"0.#"),1)=".",TRUE,FALSE)</formula>
    </cfRule>
  </conditionalFormatting>
  <conditionalFormatting sqref="AM596">
    <cfRule type="expression" dxfId="269" priority="285">
      <formula>IF(RIGHT(TEXT(AM596,"0.#"),1)=".",FALSE,TRUE)</formula>
    </cfRule>
    <cfRule type="expression" dxfId="268" priority="286">
      <formula>IF(RIGHT(TEXT(AM596,"0.#"),1)=".",TRUE,FALSE)</formula>
    </cfRule>
  </conditionalFormatting>
  <conditionalFormatting sqref="AI597">
    <cfRule type="expression" dxfId="267" priority="277">
      <formula>IF(RIGHT(TEXT(AI597,"0.#"),1)=".",FALSE,TRUE)</formula>
    </cfRule>
    <cfRule type="expression" dxfId="266" priority="278">
      <formula>IF(RIGHT(TEXT(AI597,"0.#"),1)=".",TRUE,FALSE)</formula>
    </cfRule>
  </conditionalFormatting>
  <conditionalFormatting sqref="AI595">
    <cfRule type="expression" dxfId="265" priority="281">
      <formula>IF(RIGHT(TEXT(AI595,"0.#"),1)=".",FALSE,TRUE)</formula>
    </cfRule>
    <cfRule type="expression" dxfId="264" priority="282">
      <formula>IF(RIGHT(TEXT(AI595,"0.#"),1)=".",TRUE,FALSE)</formula>
    </cfRule>
  </conditionalFormatting>
  <conditionalFormatting sqref="AI596">
    <cfRule type="expression" dxfId="263" priority="279">
      <formula>IF(RIGHT(TEXT(AI596,"0.#"),1)=".",FALSE,TRUE)</formula>
    </cfRule>
    <cfRule type="expression" dxfId="262" priority="280">
      <formula>IF(RIGHT(TEXT(AI596,"0.#"),1)=".",TRUE,FALSE)</formula>
    </cfRule>
  </conditionalFormatting>
  <conditionalFormatting sqref="AM622">
    <cfRule type="expression" dxfId="261" priority="271">
      <formula>IF(RIGHT(TEXT(AM622,"0.#"),1)=".",FALSE,TRUE)</formula>
    </cfRule>
    <cfRule type="expression" dxfId="260" priority="272">
      <formula>IF(RIGHT(TEXT(AM622,"0.#"),1)=".",TRUE,FALSE)</formula>
    </cfRule>
  </conditionalFormatting>
  <conditionalFormatting sqref="AM620">
    <cfRule type="expression" dxfId="259" priority="275">
      <formula>IF(RIGHT(TEXT(AM620,"0.#"),1)=".",FALSE,TRUE)</formula>
    </cfRule>
    <cfRule type="expression" dxfId="258" priority="276">
      <formula>IF(RIGHT(TEXT(AM620,"0.#"),1)=".",TRUE,FALSE)</formula>
    </cfRule>
  </conditionalFormatting>
  <conditionalFormatting sqref="AM621">
    <cfRule type="expression" dxfId="257" priority="273">
      <formula>IF(RIGHT(TEXT(AM621,"0.#"),1)=".",FALSE,TRUE)</formula>
    </cfRule>
    <cfRule type="expression" dxfId="256" priority="274">
      <formula>IF(RIGHT(TEXT(AM621,"0.#"),1)=".",TRUE,FALSE)</formula>
    </cfRule>
  </conditionalFormatting>
  <conditionalFormatting sqref="AI622">
    <cfRule type="expression" dxfId="255" priority="265">
      <formula>IF(RIGHT(TEXT(AI622,"0.#"),1)=".",FALSE,TRUE)</formula>
    </cfRule>
    <cfRule type="expression" dxfId="254" priority="266">
      <formula>IF(RIGHT(TEXT(AI622,"0.#"),1)=".",TRUE,FALSE)</formula>
    </cfRule>
  </conditionalFormatting>
  <conditionalFormatting sqref="AI620">
    <cfRule type="expression" dxfId="253" priority="269">
      <formula>IF(RIGHT(TEXT(AI620,"0.#"),1)=".",FALSE,TRUE)</formula>
    </cfRule>
    <cfRule type="expression" dxfId="252" priority="270">
      <formula>IF(RIGHT(TEXT(AI620,"0.#"),1)=".",TRUE,FALSE)</formula>
    </cfRule>
  </conditionalFormatting>
  <conditionalFormatting sqref="AI621">
    <cfRule type="expression" dxfId="251" priority="267">
      <formula>IF(RIGHT(TEXT(AI621,"0.#"),1)=".",FALSE,TRUE)</formula>
    </cfRule>
    <cfRule type="expression" dxfId="250" priority="268">
      <formula>IF(RIGHT(TEXT(AI621,"0.#"),1)=".",TRUE,FALSE)</formula>
    </cfRule>
  </conditionalFormatting>
  <conditionalFormatting sqref="AM627">
    <cfRule type="expression" dxfId="249" priority="211">
      <formula>IF(RIGHT(TEXT(AM627,"0.#"),1)=".",FALSE,TRUE)</formula>
    </cfRule>
    <cfRule type="expression" dxfId="248" priority="212">
      <formula>IF(RIGHT(TEXT(AM627,"0.#"),1)=".",TRUE,FALSE)</formula>
    </cfRule>
  </conditionalFormatting>
  <conditionalFormatting sqref="AM625">
    <cfRule type="expression" dxfId="247" priority="215">
      <formula>IF(RIGHT(TEXT(AM625,"0.#"),1)=".",FALSE,TRUE)</formula>
    </cfRule>
    <cfRule type="expression" dxfId="246" priority="216">
      <formula>IF(RIGHT(TEXT(AM625,"0.#"),1)=".",TRUE,FALSE)</formula>
    </cfRule>
  </conditionalFormatting>
  <conditionalFormatting sqref="AM626">
    <cfRule type="expression" dxfId="245" priority="213">
      <formula>IF(RIGHT(TEXT(AM626,"0.#"),1)=".",FALSE,TRUE)</formula>
    </cfRule>
    <cfRule type="expression" dxfId="244" priority="214">
      <formula>IF(RIGHT(TEXT(AM626,"0.#"),1)=".",TRUE,FALSE)</formula>
    </cfRule>
  </conditionalFormatting>
  <conditionalFormatting sqref="AI627">
    <cfRule type="expression" dxfId="243" priority="205">
      <formula>IF(RIGHT(TEXT(AI627,"0.#"),1)=".",FALSE,TRUE)</formula>
    </cfRule>
    <cfRule type="expression" dxfId="242" priority="206">
      <formula>IF(RIGHT(TEXT(AI627,"0.#"),1)=".",TRUE,FALSE)</formula>
    </cfRule>
  </conditionalFormatting>
  <conditionalFormatting sqref="AI625">
    <cfRule type="expression" dxfId="241" priority="209">
      <formula>IF(RIGHT(TEXT(AI625,"0.#"),1)=".",FALSE,TRUE)</formula>
    </cfRule>
    <cfRule type="expression" dxfId="240" priority="210">
      <formula>IF(RIGHT(TEXT(AI625,"0.#"),1)=".",TRUE,FALSE)</formula>
    </cfRule>
  </conditionalFormatting>
  <conditionalFormatting sqref="AI626">
    <cfRule type="expression" dxfId="239" priority="207">
      <formula>IF(RIGHT(TEXT(AI626,"0.#"),1)=".",FALSE,TRUE)</formula>
    </cfRule>
    <cfRule type="expression" dxfId="238" priority="208">
      <formula>IF(RIGHT(TEXT(AI626,"0.#"),1)=".",TRUE,FALSE)</formula>
    </cfRule>
  </conditionalFormatting>
  <conditionalFormatting sqref="AM632">
    <cfRule type="expression" dxfId="237" priority="199">
      <formula>IF(RIGHT(TEXT(AM632,"0.#"),1)=".",FALSE,TRUE)</formula>
    </cfRule>
    <cfRule type="expression" dxfId="236" priority="200">
      <formula>IF(RIGHT(TEXT(AM632,"0.#"),1)=".",TRUE,FALSE)</formula>
    </cfRule>
  </conditionalFormatting>
  <conditionalFormatting sqref="AM630">
    <cfRule type="expression" dxfId="235" priority="203">
      <formula>IF(RIGHT(TEXT(AM630,"0.#"),1)=".",FALSE,TRUE)</formula>
    </cfRule>
    <cfRule type="expression" dxfId="234" priority="204">
      <formula>IF(RIGHT(TEXT(AM630,"0.#"),1)=".",TRUE,FALSE)</formula>
    </cfRule>
  </conditionalFormatting>
  <conditionalFormatting sqref="AM631">
    <cfRule type="expression" dxfId="233" priority="201">
      <formula>IF(RIGHT(TEXT(AM631,"0.#"),1)=".",FALSE,TRUE)</formula>
    </cfRule>
    <cfRule type="expression" dxfId="232" priority="202">
      <formula>IF(RIGHT(TEXT(AM631,"0.#"),1)=".",TRUE,FALSE)</formula>
    </cfRule>
  </conditionalFormatting>
  <conditionalFormatting sqref="AI632">
    <cfRule type="expression" dxfId="231" priority="193">
      <formula>IF(RIGHT(TEXT(AI632,"0.#"),1)=".",FALSE,TRUE)</formula>
    </cfRule>
    <cfRule type="expression" dxfId="230" priority="194">
      <formula>IF(RIGHT(TEXT(AI632,"0.#"),1)=".",TRUE,FALSE)</formula>
    </cfRule>
  </conditionalFormatting>
  <conditionalFormatting sqref="AI630">
    <cfRule type="expression" dxfId="229" priority="197">
      <formula>IF(RIGHT(TEXT(AI630,"0.#"),1)=".",FALSE,TRUE)</formula>
    </cfRule>
    <cfRule type="expression" dxfId="228" priority="198">
      <formula>IF(RIGHT(TEXT(AI630,"0.#"),1)=".",TRUE,FALSE)</formula>
    </cfRule>
  </conditionalFormatting>
  <conditionalFormatting sqref="AI631">
    <cfRule type="expression" dxfId="227" priority="195">
      <formula>IF(RIGHT(TEXT(AI631,"0.#"),1)=".",FALSE,TRUE)</formula>
    </cfRule>
    <cfRule type="expression" dxfId="226" priority="196">
      <formula>IF(RIGHT(TEXT(AI631,"0.#"),1)=".",TRUE,FALSE)</formula>
    </cfRule>
  </conditionalFormatting>
  <conditionalFormatting sqref="AM637">
    <cfRule type="expression" dxfId="225" priority="187">
      <formula>IF(RIGHT(TEXT(AM637,"0.#"),1)=".",FALSE,TRUE)</formula>
    </cfRule>
    <cfRule type="expression" dxfId="224" priority="188">
      <formula>IF(RIGHT(TEXT(AM637,"0.#"),1)=".",TRUE,FALSE)</formula>
    </cfRule>
  </conditionalFormatting>
  <conditionalFormatting sqref="AM635">
    <cfRule type="expression" dxfId="223" priority="191">
      <formula>IF(RIGHT(TEXT(AM635,"0.#"),1)=".",FALSE,TRUE)</formula>
    </cfRule>
    <cfRule type="expression" dxfId="222" priority="192">
      <formula>IF(RIGHT(TEXT(AM635,"0.#"),1)=".",TRUE,FALSE)</formula>
    </cfRule>
  </conditionalFormatting>
  <conditionalFormatting sqref="AM636">
    <cfRule type="expression" dxfId="221" priority="189">
      <formula>IF(RIGHT(TEXT(AM636,"0.#"),1)=".",FALSE,TRUE)</formula>
    </cfRule>
    <cfRule type="expression" dxfId="220" priority="190">
      <formula>IF(RIGHT(TEXT(AM636,"0.#"),1)=".",TRUE,FALSE)</formula>
    </cfRule>
  </conditionalFormatting>
  <conditionalFormatting sqref="AI637">
    <cfRule type="expression" dxfId="219" priority="181">
      <formula>IF(RIGHT(TEXT(AI637,"0.#"),1)=".",FALSE,TRUE)</formula>
    </cfRule>
    <cfRule type="expression" dxfId="218" priority="182">
      <formula>IF(RIGHT(TEXT(AI637,"0.#"),1)=".",TRUE,FALSE)</formula>
    </cfRule>
  </conditionalFormatting>
  <conditionalFormatting sqref="AI635">
    <cfRule type="expression" dxfId="217" priority="185">
      <formula>IF(RIGHT(TEXT(AI635,"0.#"),1)=".",FALSE,TRUE)</formula>
    </cfRule>
    <cfRule type="expression" dxfId="216" priority="186">
      <formula>IF(RIGHT(TEXT(AI635,"0.#"),1)=".",TRUE,FALSE)</formula>
    </cfRule>
  </conditionalFormatting>
  <conditionalFormatting sqref="AI636">
    <cfRule type="expression" dxfId="215" priority="183">
      <formula>IF(RIGHT(TEXT(AI636,"0.#"),1)=".",FALSE,TRUE)</formula>
    </cfRule>
    <cfRule type="expression" dxfId="214" priority="184">
      <formula>IF(RIGHT(TEXT(AI636,"0.#"),1)=".",TRUE,FALSE)</formula>
    </cfRule>
  </conditionalFormatting>
  <conditionalFormatting sqref="AM602">
    <cfRule type="expression" dxfId="213" priority="259">
      <formula>IF(RIGHT(TEXT(AM602,"0.#"),1)=".",FALSE,TRUE)</formula>
    </cfRule>
    <cfRule type="expression" dxfId="212" priority="260">
      <formula>IF(RIGHT(TEXT(AM602,"0.#"),1)=".",TRUE,FALSE)</formula>
    </cfRule>
  </conditionalFormatting>
  <conditionalFormatting sqref="AM600">
    <cfRule type="expression" dxfId="211" priority="263">
      <formula>IF(RIGHT(TEXT(AM600,"0.#"),1)=".",FALSE,TRUE)</formula>
    </cfRule>
    <cfRule type="expression" dxfId="210" priority="264">
      <formula>IF(RIGHT(TEXT(AM600,"0.#"),1)=".",TRUE,FALSE)</formula>
    </cfRule>
  </conditionalFormatting>
  <conditionalFormatting sqref="AM601">
    <cfRule type="expression" dxfId="209" priority="261">
      <formula>IF(RIGHT(TEXT(AM601,"0.#"),1)=".",FALSE,TRUE)</formula>
    </cfRule>
    <cfRule type="expression" dxfId="208" priority="262">
      <formula>IF(RIGHT(TEXT(AM601,"0.#"),1)=".",TRUE,FALSE)</formula>
    </cfRule>
  </conditionalFormatting>
  <conditionalFormatting sqref="AI602">
    <cfRule type="expression" dxfId="207" priority="253">
      <formula>IF(RIGHT(TEXT(AI602,"0.#"),1)=".",FALSE,TRUE)</formula>
    </cfRule>
    <cfRule type="expression" dxfId="206" priority="254">
      <formula>IF(RIGHT(TEXT(AI602,"0.#"),1)=".",TRUE,FALSE)</formula>
    </cfRule>
  </conditionalFormatting>
  <conditionalFormatting sqref="AI600">
    <cfRule type="expression" dxfId="205" priority="257">
      <formula>IF(RIGHT(TEXT(AI600,"0.#"),1)=".",FALSE,TRUE)</formula>
    </cfRule>
    <cfRule type="expression" dxfId="204" priority="258">
      <formula>IF(RIGHT(TEXT(AI600,"0.#"),1)=".",TRUE,FALSE)</formula>
    </cfRule>
  </conditionalFormatting>
  <conditionalFormatting sqref="AI601">
    <cfRule type="expression" dxfId="203" priority="255">
      <formula>IF(RIGHT(TEXT(AI601,"0.#"),1)=".",FALSE,TRUE)</formula>
    </cfRule>
    <cfRule type="expression" dxfId="202" priority="256">
      <formula>IF(RIGHT(TEXT(AI601,"0.#"),1)=".",TRUE,FALSE)</formula>
    </cfRule>
  </conditionalFormatting>
  <conditionalFormatting sqref="AM607">
    <cfRule type="expression" dxfId="201" priority="247">
      <formula>IF(RIGHT(TEXT(AM607,"0.#"),1)=".",FALSE,TRUE)</formula>
    </cfRule>
    <cfRule type="expression" dxfId="200" priority="248">
      <formula>IF(RIGHT(TEXT(AM607,"0.#"),1)=".",TRUE,FALSE)</formula>
    </cfRule>
  </conditionalFormatting>
  <conditionalFormatting sqref="AM605">
    <cfRule type="expression" dxfId="199" priority="251">
      <formula>IF(RIGHT(TEXT(AM605,"0.#"),1)=".",FALSE,TRUE)</formula>
    </cfRule>
    <cfRule type="expression" dxfId="198" priority="252">
      <formula>IF(RIGHT(TEXT(AM605,"0.#"),1)=".",TRUE,FALSE)</formula>
    </cfRule>
  </conditionalFormatting>
  <conditionalFormatting sqref="AM606">
    <cfRule type="expression" dxfId="197" priority="249">
      <formula>IF(RIGHT(TEXT(AM606,"0.#"),1)=".",FALSE,TRUE)</formula>
    </cfRule>
    <cfRule type="expression" dxfId="196" priority="250">
      <formula>IF(RIGHT(TEXT(AM606,"0.#"),1)=".",TRUE,FALSE)</formula>
    </cfRule>
  </conditionalFormatting>
  <conditionalFormatting sqref="AI607">
    <cfRule type="expression" dxfId="195" priority="241">
      <formula>IF(RIGHT(TEXT(AI607,"0.#"),1)=".",FALSE,TRUE)</formula>
    </cfRule>
    <cfRule type="expression" dxfId="194" priority="242">
      <formula>IF(RIGHT(TEXT(AI607,"0.#"),1)=".",TRUE,FALSE)</formula>
    </cfRule>
  </conditionalFormatting>
  <conditionalFormatting sqref="AI605">
    <cfRule type="expression" dxfId="193" priority="245">
      <formula>IF(RIGHT(TEXT(AI605,"0.#"),1)=".",FALSE,TRUE)</formula>
    </cfRule>
    <cfRule type="expression" dxfId="192" priority="246">
      <formula>IF(RIGHT(TEXT(AI605,"0.#"),1)=".",TRUE,FALSE)</formula>
    </cfRule>
  </conditionalFormatting>
  <conditionalFormatting sqref="AI606">
    <cfRule type="expression" dxfId="191" priority="243">
      <formula>IF(RIGHT(TEXT(AI606,"0.#"),1)=".",FALSE,TRUE)</formula>
    </cfRule>
    <cfRule type="expression" dxfId="190" priority="244">
      <formula>IF(RIGHT(TEXT(AI606,"0.#"),1)=".",TRUE,FALSE)</formula>
    </cfRule>
  </conditionalFormatting>
  <conditionalFormatting sqref="AM612">
    <cfRule type="expression" dxfId="189" priority="235">
      <formula>IF(RIGHT(TEXT(AM612,"0.#"),1)=".",FALSE,TRUE)</formula>
    </cfRule>
    <cfRule type="expression" dxfId="188" priority="236">
      <formula>IF(RIGHT(TEXT(AM612,"0.#"),1)=".",TRUE,FALSE)</formula>
    </cfRule>
  </conditionalFormatting>
  <conditionalFormatting sqref="AM610">
    <cfRule type="expression" dxfId="187" priority="239">
      <formula>IF(RIGHT(TEXT(AM610,"0.#"),1)=".",FALSE,TRUE)</formula>
    </cfRule>
    <cfRule type="expression" dxfId="186" priority="240">
      <formula>IF(RIGHT(TEXT(AM610,"0.#"),1)=".",TRUE,FALSE)</formula>
    </cfRule>
  </conditionalFormatting>
  <conditionalFormatting sqref="AM611">
    <cfRule type="expression" dxfId="185" priority="237">
      <formula>IF(RIGHT(TEXT(AM611,"0.#"),1)=".",FALSE,TRUE)</formula>
    </cfRule>
    <cfRule type="expression" dxfId="184" priority="238">
      <formula>IF(RIGHT(TEXT(AM611,"0.#"),1)=".",TRUE,FALSE)</formula>
    </cfRule>
  </conditionalFormatting>
  <conditionalFormatting sqref="AI612">
    <cfRule type="expression" dxfId="183" priority="229">
      <formula>IF(RIGHT(TEXT(AI612,"0.#"),1)=".",FALSE,TRUE)</formula>
    </cfRule>
    <cfRule type="expression" dxfId="182" priority="230">
      <formula>IF(RIGHT(TEXT(AI612,"0.#"),1)=".",TRUE,FALSE)</formula>
    </cfRule>
  </conditionalFormatting>
  <conditionalFormatting sqref="AI610">
    <cfRule type="expression" dxfId="181" priority="233">
      <formula>IF(RIGHT(TEXT(AI610,"0.#"),1)=".",FALSE,TRUE)</formula>
    </cfRule>
    <cfRule type="expression" dxfId="180" priority="234">
      <formula>IF(RIGHT(TEXT(AI610,"0.#"),1)=".",TRUE,FALSE)</formula>
    </cfRule>
  </conditionalFormatting>
  <conditionalFormatting sqref="AI611">
    <cfRule type="expression" dxfId="179" priority="231">
      <formula>IF(RIGHT(TEXT(AI611,"0.#"),1)=".",FALSE,TRUE)</formula>
    </cfRule>
    <cfRule type="expression" dxfId="178" priority="232">
      <formula>IF(RIGHT(TEXT(AI611,"0.#"),1)=".",TRUE,FALSE)</formula>
    </cfRule>
  </conditionalFormatting>
  <conditionalFormatting sqref="AM617">
    <cfRule type="expression" dxfId="177" priority="223">
      <formula>IF(RIGHT(TEXT(AM617,"0.#"),1)=".",FALSE,TRUE)</formula>
    </cfRule>
    <cfRule type="expression" dxfId="176" priority="224">
      <formula>IF(RIGHT(TEXT(AM617,"0.#"),1)=".",TRUE,FALSE)</formula>
    </cfRule>
  </conditionalFormatting>
  <conditionalFormatting sqref="AM615">
    <cfRule type="expression" dxfId="175" priority="227">
      <formula>IF(RIGHT(TEXT(AM615,"0.#"),1)=".",FALSE,TRUE)</formula>
    </cfRule>
    <cfRule type="expression" dxfId="174" priority="228">
      <formula>IF(RIGHT(TEXT(AM615,"0.#"),1)=".",TRUE,FALSE)</formula>
    </cfRule>
  </conditionalFormatting>
  <conditionalFormatting sqref="AM616">
    <cfRule type="expression" dxfId="173" priority="225">
      <formula>IF(RIGHT(TEXT(AM616,"0.#"),1)=".",FALSE,TRUE)</formula>
    </cfRule>
    <cfRule type="expression" dxfId="172" priority="226">
      <formula>IF(RIGHT(TEXT(AM616,"0.#"),1)=".",TRUE,FALSE)</formula>
    </cfRule>
  </conditionalFormatting>
  <conditionalFormatting sqref="AI617">
    <cfRule type="expression" dxfId="171" priority="217">
      <formula>IF(RIGHT(TEXT(AI617,"0.#"),1)=".",FALSE,TRUE)</formula>
    </cfRule>
    <cfRule type="expression" dxfId="170" priority="218">
      <formula>IF(RIGHT(TEXT(AI617,"0.#"),1)=".",TRUE,FALSE)</formula>
    </cfRule>
  </conditionalFormatting>
  <conditionalFormatting sqref="AI615">
    <cfRule type="expression" dxfId="169" priority="221">
      <formula>IF(RIGHT(TEXT(AI615,"0.#"),1)=".",FALSE,TRUE)</formula>
    </cfRule>
    <cfRule type="expression" dxfId="168" priority="222">
      <formula>IF(RIGHT(TEXT(AI615,"0.#"),1)=".",TRUE,FALSE)</formula>
    </cfRule>
  </conditionalFormatting>
  <conditionalFormatting sqref="AI616">
    <cfRule type="expression" dxfId="167" priority="219">
      <formula>IF(RIGHT(TEXT(AI616,"0.#"),1)=".",FALSE,TRUE)</formula>
    </cfRule>
    <cfRule type="expression" dxfId="166" priority="220">
      <formula>IF(RIGHT(TEXT(AI616,"0.#"),1)=".",TRUE,FALSE)</formula>
    </cfRule>
  </conditionalFormatting>
  <conditionalFormatting sqref="AM651">
    <cfRule type="expression" dxfId="165" priority="175">
      <formula>IF(RIGHT(TEXT(AM651,"0.#"),1)=".",FALSE,TRUE)</formula>
    </cfRule>
    <cfRule type="expression" dxfId="164" priority="176">
      <formula>IF(RIGHT(TEXT(AM651,"0.#"),1)=".",TRUE,FALSE)</formula>
    </cfRule>
  </conditionalFormatting>
  <conditionalFormatting sqref="AM649">
    <cfRule type="expression" dxfId="163" priority="179">
      <formula>IF(RIGHT(TEXT(AM649,"0.#"),1)=".",FALSE,TRUE)</formula>
    </cfRule>
    <cfRule type="expression" dxfId="162" priority="180">
      <formula>IF(RIGHT(TEXT(AM649,"0.#"),1)=".",TRUE,FALSE)</formula>
    </cfRule>
  </conditionalFormatting>
  <conditionalFormatting sqref="AM650">
    <cfRule type="expression" dxfId="161" priority="177">
      <formula>IF(RIGHT(TEXT(AM650,"0.#"),1)=".",FALSE,TRUE)</formula>
    </cfRule>
    <cfRule type="expression" dxfId="160" priority="178">
      <formula>IF(RIGHT(TEXT(AM650,"0.#"),1)=".",TRUE,FALSE)</formula>
    </cfRule>
  </conditionalFormatting>
  <conditionalFormatting sqref="AI651">
    <cfRule type="expression" dxfId="159" priority="169">
      <formula>IF(RIGHT(TEXT(AI651,"0.#"),1)=".",FALSE,TRUE)</formula>
    </cfRule>
    <cfRule type="expression" dxfId="158" priority="170">
      <formula>IF(RIGHT(TEXT(AI651,"0.#"),1)=".",TRUE,FALSE)</formula>
    </cfRule>
  </conditionalFormatting>
  <conditionalFormatting sqref="AI649">
    <cfRule type="expression" dxfId="157" priority="173">
      <formula>IF(RIGHT(TEXT(AI649,"0.#"),1)=".",FALSE,TRUE)</formula>
    </cfRule>
    <cfRule type="expression" dxfId="156" priority="174">
      <formula>IF(RIGHT(TEXT(AI649,"0.#"),1)=".",TRUE,FALSE)</formula>
    </cfRule>
  </conditionalFormatting>
  <conditionalFormatting sqref="AI650">
    <cfRule type="expression" dxfId="155" priority="171">
      <formula>IF(RIGHT(TEXT(AI650,"0.#"),1)=".",FALSE,TRUE)</formula>
    </cfRule>
    <cfRule type="expression" dxfId="154" priority="172">
      <formula>IF(RIGHT(TEXT(AI650,"0.#"),1)=".",TRUE,FALSE)</formula>
    </cfRule>
  </conditionalFormatting>
  <conditionalFormatting sqref="AM676">
    <cfRule type="expression" dxfId="153" priority="163">
      <formula>IF(RIGHT(TEXT(AM676,"0.#"),1)=".",FALSE,TRUE)</formula>
    </cfRule>
    <cfRule type="expression" dxfId="152" priority="164">
      <formula>IF(RIGHT(TEXT(AM676,"0.#"),1)=".",TRUE,FALSE)</formula>
    </cfRule>
  </conditionalFormatting>
  <conditionalFormatting sqref="AM674">
    <cfRule type="expression" dxfId="151" priority="167">
      <formula>IF(RIGHT(TEXT(AM674,"0.#"),1)=".",FALSE,TRUE)</formula>
    </cfRule>
    <cfRule type="expression" dxfId="150" priority="168">
      <formula>IF(RIGHT(TEXT(AM674,"0.#"),1)=".",TRUE,FALSE)</formula>
    </cfRule>
  </conditionalFormatting>
  <conditionalFormatting sqref="AM675">
    <cfRule type="expression" dxfId="149" priority="165">
      <formula>IF(RIGHT(TEXT(AM675,"0.#"),1)=".",FALSE,TRUE)</formula>
    </cfRule>
    <cfRule type="expression" dxfId="148" priority="166">
      <formula>IF(RIGHT(TEXT(AM675,"0.#"),1)=".",TRUE,FALSE)</formula>
    </cfRule>
  </conditionalFormatting>
  <conditionalFormatting sqref="AI676">
    <cfRule type="expression" dxfId="147" priority="157">
      <formula>IF(RIGHT(TEXT(AI676,"0.#"),1)=".",FALSE,TRUE)</formula>
    </cfRule>
    <cfRule type="expression" dxfId="146" priority="158">
      <formula>IF(RIGHT(TEXT(AI676,"0.#"),1)=".",TRUE,FALSE)</formula>
    </cfRule>
  </conditionalFormatting>
  <conditionalFormatting sqref="AI674">
    <cfRule type="expression" dxfId="145" priority="161">
      <formula>IF(RIGHT(TEXT(AI674,"0.#"),1)=".",FALSE,TRUE)</formula>
    </cfRule>
    <cfRule type="expression" dxfId="144" priority="162">
      <formula>IF(RIGHT(TEXT(AI674,"0.#"),1)=".",TRUE,FALSE)</formula>
    </cfRule>
  </conditionalFormatting>
  <conditionalFormatting sqref="AI675">
    <cfRule type="expression" dxfId="143" priority="159">
      <formula>IF(RIGHT(TEXT(AI675,"0.#"),1)=".",FALSE,TRUE)</formula>
    </cfRule>
    <cfRule type="expression" dxfId="142" priority="160">
      <formula>IF(RIGHT(TEXT(AI675,"0.#"),1)=".",TRUE,FALSE)</formula>
    </cfRule>
  </conditionalFormatting>
  <conditionalFormatting sqref="AM681">
    <cfRule type="expression" dxfId="141" priority="103">
      <formula>IF(RIGHT(TEXT(AM681,"0.#"),1)=".",FALSE,TRUE)</formula>
    </cfRule>
    <cfRule type="expression" dxfId="140" priority="104">
      <formula>IF(RIGHT(TEXT(AM681,"0.#"),1)=".",TRUE,FALSE)</formula>
    </cfRule>
  </conditionalFormatting>
  <conditionalFormatting sqref="AM679">
    <cfRule type="expression" dxfId="139" priority="107">
      <formula>IF(RIGHT(TEXT(AM679,"0.#"),1)=".",FALSE,TRUE)</formula>
    </cfRule>
    <cfRule type="expression" dxfId="138" priority="108">
      <formula>IF(RIGHT(TEXT(AM679,"0.#"),1)=".",TRUE,FALSE)</formula>
    </cfRule>
  </conditionalFormatting>
  <conditionalFormatting sqref="AM680">
    <cfRule type="expression" dxfId="137" priority="105">
      <formula>IF(RIGHT(TEXT(AM680,"0.#"),1)=".",FALSE,TRUE)</formula>
    </cfRule>
    <cfRule type="expression" dxfId="136" priority="106">
      <formula>IF(RIGHT(TEXT(AM680,"0.#"),1)=".",TRUE,FALSE)</formula>
    </cfRule>
  </conditionalFormatting>
  <conditionalFormatting sqref="AI681">
    <cfRule type="expression" dxfId="135" priority="97">
      <formula>IF(RIGHT(TEXT(AI681,"0.#"),1)=".",FALSE,TRUE)</formula>
    </cfRule>
    <cfRule type="expression" dxfId="134" priority="98">
      <formula>IF(RIGHT(TEXT(AI681,"0.#"),1)=".",TRUE,FALSE)</formula>
    </cfRule>
  </conditionalFormatting>
  <conditionalFormatting sqref="AI679">
    <cfRule type="expression" dxfId="133" priority="101">
      <formula>IF(RIGHT(TEXT(AI679,"0.#"),1)=".",FALSE,TRUE)</formula>
    </cfRule>
    <cfRule type="expression" dxfId="132" priority="102">
      <formula>IF(RIGHT(TEXT(AI679,"0.#"),1)=".",TRUE,FALSE)</formula>
    </cfRule>
  </conditionalFormatting>
  <conditionalFormatting sqref="AI680">
    <cfRule type="expression" dxfId="131" priority="99">
      <formula>IF(RIGHT(TEXT(AI680,"0.#"),1)=".",FALSE,TRUE)</formula>
    </cfRule>
    <cfRule type="expression" dxfId="130" priority="100">
      <formula>IF(RIGHT(TEXT(AI680,"0.#"),1)=".",TRUE,FALSE)</formula>
    </cfRule>
  </conditionalFormatting>
  <conditionalFormatting sqref="AM686">
    <cfRule type="expression" dxfId="129" priority="91">
      <formula>IF(RIGHT(TEXT(AM686,"0.#"),1)=".",FALSE,TRUE)</formula>
    </cfRule>
    <cfRule type="expression" dxfId="128" priority="92">
      <formula>IF(RIGHT(TEXT(AM686,"0.#"),1)=".",TRUE,FALSE)</formula>
    </cfRule>
  </conditionalFormatting>
  <conditionalFormatting sqref="AM684">
    <cfRule type="expression" dxfId="127" priority="95">
      <formula>IF(RIGHT(TEXT(AM684,"0.#"),1)=".",FALSE,TRUE)</formula>
    </cfRule>
    <cfRule type="expression" dxfId="126" priority="96">
      <formula>IF(RIGHT(TEXT(AM684,"0.#"),1)=".",TRUE,FALSE)</formula>
    </cfRule>
  </conditionalFormatting>
  <conditionalFormatting sqref="AM685">
    <cfRule type="expression" dxfId="125" priority="93">
      <formula>IF(RIGHT(TEXT(AM685,"0.#"),1)=".",FALSE,TRUE)</formula>
    </cfRule>
    <cfRule type="expression" dxfId="124" priority="94">
      <formula>IF(RIGHT(TEXT(AM685,"0.#"),1)=".",TRUE,FALSE)</formula>
    </cfRule>
  </conditionalFormatting>
  <conditionalFormatting sqref="AI686">
    <cfRule type="expression" dxfId="123" priority="85">
      <formula>IF(RIGHT(TEXT(AI686,"0.#"),1)=".",FALSE,TRUE)</formula>
    </cfRule>
    <cfRule type="expression" dxfId="122" priority="86">
      <formula>IF(RIGHT(TEXT(AI686,"0.#"),1)=".",TRUE,FALSE)</formula>
    </cfRule>
  </conditionalFormatting>
  <conditionalFormatting sqref="AI684">
    <cfRule type="expression" dxfId="121" priority="89">
      <formula>IF(RIGHT(TEXT(AI684,"0.#"),1)=".",FALSE,TRUE)</formula>
    </cfRule>
    <cfRule type="expression" dxfId="120" priority="90">
      <formula>IF(RIGHT(TEXT(AI684,"0.#"),1)=".",TRUE,FALSE)</formula>
    </cfRule>
  </conditionalFormatting>
  <conditionalFormatting sqref="AI685">
    <cfRule type="expression" dxfId="119" priority="87">
      <formula>IF(RIGHT(TEXT(AI685,"0.#"),1)=".",FALSE,TRUE)</formula>
    </cfRule>
    <cfRule type="expression" dxfId="118" priority="88">
      <formula>IF(RIGHT(TEXT(AI685,"0.#"),1)=".",TRUE,FALSE)</formula>
    </cfRule>
  </conditionalFormatting>
  <conditionalFormatting sqref="AM691">
    <cfRule type="expression" dxfId="117" priority="79">
      <formula>IF(RIGHT(TEXT(AM691,"0.#"),1)=".",FALSE,TRUE)</formula>
    </cfRule>
    <cfRule type="expression" dxfId="116" priority="80">
      <formula>IF(RIGHT(TEXT(AM691,"0.#"),1)=".",TRUE,FALSE)</formula>
    </cfRule>
  </conditionalFormatting>
  <conditionalFormatting sqref="AM689">
    <cfRule type="expression" dxfId="115" priority="83">
      <formula>IF(RIGHT(TEXT(AM689,"0.#"),1)=".",FALSE,TRUE)</formula>
    </cfRule>
    <cfRule type="expression" dxfId="114" priority="84">
      <formula>IF(RIGHT(TEXT(AM689,"0.#"),1)=".",TRUE,FALSE)</formula>
    </cfRule>
  </conditionalFormatting>
  <conditionalFormatting sqref="AM690">
    <cfRule type="expression" dxfId="113" priority="81">
      <formula>IF(RIGHT(TEXT(AM690,"0.#"),1)=".",FALSE,TRUE)</formula>
    </cfRule>
    <cfRule type="expression" dxfId="112" priority="82">
      <formula>IF(RIGHT(TEXT(AM690,"0.#"),1)=".",TRUE,FALSE)</formula>
    </cfRule>
  </conditionalFormatting>
  <conditionalFormatting sqref="AI691">
    <cfRule type="expression" dxfId="111" priority="73">
      <formula>IF(RIGHT(TEXT(AI691,"0.#"),1)=".",FALSE,TRUE)</formula>
    </cfRule>
    <cfRule type="expression" dxfId="110" priority="74">
      <formula>IF(RIGHT(TEXT(AI691,"0.#"),1)=".",TRUE,FALSE)</formula>
    </cfRule>
  </conditionalFormatting>
  <conditionalFormatting sqref="AI689">
    <cfRule type="expression" dxfId="109" priority="77">
      <formula>IF(RIGHT(TEXT(AI689,"0.#"),1)=".",FALSE,TRUE)</formula>
    </cfRule>
    <cfRule type="expression" dxfId="108" priority="78">
      <formula>IF(RIGHT(TEXT(AI689,"0.#"),1)=".",TRUE,FALSE)</formula>
    </cfRule>
  </conditionalFormatting>
  <conditionalFormatting sqref="AI690">
    <cfRule type="expression" dxfId="107" priority="75">
      <formula>IF(RIGHT(TEXT(AI690,"0.#"),1)=".",FALSE,TRUE)</formula>
    </cfRule>
    <cfRule type="expression" dxfId="106" priority="76">
      <formula>IF(RIGHT(TEXT(AI690,"0.#"),1)=".",TRUE,FALSE)</formula>
    </cfRule>
  </conditionalFormatting>
  <conditionalFormatting sqref="AM656">
    <cfRule type="expression" dxfId="105" priority="151">
      <formula>IF(RIGHT(TEXT(AM656,"0.#"),1)=".",FALSE,TRUE)</formula>
    </cfRule>
    <cfRule type="expression" dxfId="104" priority="152">
      <formula>IF(RIGHT(TEXT(AM656,"0.#"),1)=".",TRUE,FALSE)</formula>
    </cfRule>
  </conditionalFormatting>
  <conditionalFormatting sqref="AM654">
    <cfRule type="expression" dxfId="103" priority="155">
      <formula>IF(RIGHT(TEXT(AM654,"0.#"),1)=".",FALSE,TRUE)</formula>
    </cfRule>
    <cfRule type="expression" dxfId="102" priority="156">
      <formula>IF(RIGHT(TEXT(AM654,"0.#"),1)=".",TRUE,FALSE)</formula>
    </cfRule>
  </conditionalFormatting>
  <conditionalFormatting sqref="AM655">
    <cfRule type="expression" dxfId="101" priority="153">
      <formula>IF(RIGHT(TEXT(AM655,"0.#"),1)=".",FALSE,TRUE)</formula>
    </cfRule>
    <cfRule type="expression" dxfId="100" priority="154">
      <formula>IF(RIGHT(TEXT(AM655,"0.#"),1)=".",TRUE,FALSE)</formula>
    </cfRule>
  </conditionalFormatting>
  <conditionalFormatting sqref="AI656">
    <cfRule type="expression" dxfId="99" priority="145">
      <formula>IF(RIGHT(TEXT(AI656,"0.#"),1)=".",FALSE,TRUE)</formula>
    </cfRule>
    <cfRule type="expression" dxfId="98" priority="146">
      <formula>IF(RIGHT(TEXT(AI656,"0.#"),1)=".",TRUE,FALSE)</formula>
    </cfRule>
  </conditionalFormatting>
  <conditionalFormatting sqref="AI654">
    <cfRule type="expression" dxfId="97" priority="149">
      <formula>IF(RIGHT(TEXT(AI654,"0.#"),1)=".",FALSE,TRUE)</formula>
    </cfRule>
    <cfRule type="expression" dxfId="96" priority="150">
      <formula>IF(RIGHT(TEXT(AI654,"0.#"),1)=".",TRUE,FALSE)</formula>
    </cfRule>
  </conditionalFormatting>
  <conditionalFormatting sqref="AI655">
    <cfRule type="expression" dxfId="95" priority="147">
      <formula>IF(RIGHT(TEXT(AI655,"0.#"),1)=".",FALSE,TRUE)</formula>
    </cfRule>
    <cfRule type="expression" dxfId="94" priority="148">
      <formula>IF(RIGHT(TEXT(AI655,"0.#"),1)=".",TRUE,FALSE)</formula>
    </cfRule>
  </conditionalFormatting>
  <conditionalFormatting sqref="AM661">
    <cfRule type="expression" dxfId="93" priority="139">
      <formula>IF(RIGHT(TEXT(AM661,"0.#"),1)=".",FALSE,TRUE)</formula>
    </cfRule>
    <cfRule type="expression" dxfId="92" priority="140">
      <formula>IF(RIGHT(TEXT(AM661,"0.#"),1)=".",TRUE,FALSE)</formula>
    </cfRule>
  </conditionalFormatting>
  <conditionalFormatting sqref="AM659">
    <cfRule type="expression" dxfId="91" priority="143">
      <formula>IF(RIGHT(TEXT(AM659,"0.#"),1)=".",FALSE,TRUE)</formula>
    </cfRule>
    <cfRule type="expression" dxfId="90" priority="144">
      <formula>IF(RIGHT(TEXT(AM659,"0.#"),1)=".",TRUE,FALSE)</formula>
    </cfRule>
  </conditionalFormatting>
  <conditionalFormatting sqref="AM660">
    <cfRule type="expression" dxfId="89" priority="141">
      <formula>IF(RIGHT(TEXT(AM660,"0.#"),1)=".",FALSE,TRUE)</formula>
    </cfRule>
    <cfRule type="expression" dxfId="88" priority="142">
      <formula>IF(RIGHT(TEXT(AM660,"0.#"),1)=".",TRUE,FALSE)</formula>
    </cfRule>
  </conditionalFormatting>
  <conditionalFormatting sqref="AI661">
    <cfRule type="expression" dxfId="87" priority="133">
      <formula>IF(RIGHT(TEXT(AI661,"0.#"),1)=".",FALSE,TRUE)</formula>
    </cfRule>
    <cfRule type="expression" dxfId="86" priority="134">
      <formula>IF(RIGHT(TEXT(AI661,"0.#"),1)=".",TRUE,FALSE)</formula>
    </cfRule>
  </conditionalFormatting>
  <conditionalFormatting sqref="AI659">
    <cfRule type="expression" dxfId="85" priority="137">
      <formula>IF(RIGHT(TEXT(AI659,"0.#"),1)=".",FALSE,TRUE)</formula>
    </cfRule>
    <cfRule type="expression" dxfId="84" priority="138">
      <formula>IF(RIGHT(TEXT(AI659,"0.#"),1)=".",TRUE,FALSE)</formula>
    </cfRule>
  </conditionalFormatting>
  <conditionalFormatting sqref="AI660">
    <cfRule type="expression" dxfId="83" priority="135">
      <formula>IF(RIGHT(TEXT(AI660,"0.#"),1)=".",FALSE,TRUE)</formula>
    </cfRule>
    <cfRule type="expression" dxfId="82" priority="136">
      <formula>IF(RIGHT(TEXT(AI660,"0.#"),1)=".",TRUE,FALSE)</formula>
    </cfRule>
  </conditionalFormatting>
  <conditionalFormatting sqref="AM666">
    <cfRule type="expression" dxfId="81" priority="127">
      <formula>IF(RIGHT(TEXT(AM666,"0.#"),1)=".",FALSE,TRUE)</formula>
    </cfRule>
    <cfRule type="expression" dxfId="80" priority="128">
      <formula>IF(RIGHT(TEXT(AM666,"0.#"),1)=".",TRUE,FALSE)</formula>
    </cfRule>
  </conditionalFormatting>
  <conditionalFormatting sqref="AM664">
    <cfRule type="expression" dxfId="79" priority="131">
      <formula>IF(RIGHT(TEXT(AM664,"0.#"),1)=".",FALSE,TRUE)</formula>
    </cfRule>
    <cfRule type="expression" dxfId="78" priority="132">
      <formula>IF(RIGHT(TEXT(AM664,"0.#"),1)=".",TRUE,FALSE)</formula>
    </cfRule>
  </conditionalFormatting>
  <conditionalFormatting sqref="AM665">
    <cfRule type="expression" dxfId="77" priority="129">
      <formula>IF(RIGHT(TEXT(AM665,"0.#"),1)=".",FALSE,TRUE)</formula>
    </cfRule>
    <cfRule type="expression" dxfId="76" priority="130">
      <formula>IF(RIGHT(TEXT(AM665,"0.#"),1)=".",TRUE,FALSE)</formula>
    </cfRule>
  </conditionalFormatting>
  <conditionalFormatting sqref="AI666">
    <cfRule type="expression" dxfId="75" priority="121">
      <formula>IF(RIGHT(TEXT(AI666,"0.#"),1)=".",FALSE,TRUE)</formula>
    </cfRule>
    <cfRule type="expression" dxfId="74" priority="122">
      <formula>IF(RIGHT(TEXT(AI666,"0.#"),1)=".",TRUE,FALSE)</formula>
    </cfRule>
  </conditionalFormatting>
  <conditionalFormatting sqref="AI664">
    <cfRule type="expression" dxfId="73" priority="125">
      <formula>IF(RIGHT(TEXT(AI664,"0.#"),1)=".",FALSE,TRUE)</formula>
    </cfRule>
    <cfRule type="expression" dxfId="72" priority="126">
      <formula>IF(RIGHT(TEXT(AI664,"0.#"),1)=".",TRUE,FALSE)</formula>
    </cfRule>
  </conditionalFormatting>
  <conditionalFormatting sqref="AI665">
    <cfRule type="expression" dxfId="71" priority="123">
      <formula>IF(RIGHT(TEXT(AI665,"0.#"),1)=".",FALSE,TRUE)</formula>
    </cfRule>
    <cfRule type="expression" dxfId="70" priority="124">
      <formula>IF(RIGHT(TEXT(AI665,"0.#"),1)=".",TRUE,FALSE)</formula>
    </cfRule>
  </conditionalFormatting>
  <conditionalFormatting sqref="AM671">
    <cfRule type="expression" dxfId="69" priority="115">
      <formula>IF(RIGHT(TEXT(AM671,"0.#"),1)=".",FALSE,TRUE)</formula>
    </cfRule>
    <cfRule type="expression" dxfId="68" priority="116">
      <formula>IF(RIGHT(TEXT(AM671,"0.#"),1)=".",TRUE,FALSE)</formula>
    </cfRule>
  </conditionalFormatting>
  <conditionalFormatting sqref="AM669">
    <cfRule type="expression" dxfId="67" priority="119">
      <formula>IF(RIGHT(TEXT(AM669,"0.#"),1)=".",FALSE,TRUE)</formula>
    </cfRule>
    <cfRule type="expression" dxfId="66" priority="120">
      <formula>IF(RIGHT(TEXT(AM669,"0.#"),1)=".",TRUE,FALSE)</formula>
    </cfRule>
  </conditionalFormatting>
  <conditionalFormatting sqref="AM670">
    <cfRule type="expression" dxfId="65" priority="117">
      <formula>IF(RIGHT(TEXT(AM670,"0.#"),1)=".",FALSE,TRUE)</formula>
    </cfRule>
    <cfRule type="expression" dxfId="64" priority="118">
      <formula>IF(RIGHT(TEXT(AM670,"0.#"),1)=".",TRUE,FALSE)</formula>
    </cfRule>
  </conditionalFormatting>
  <conditionalFormatting sqref="AI671">
    <cfRule type="expression" dxfId="63" priority="109">
      <formula>IF(RIGHT(TEXT(AI671,"0.#"),1)=".",FALSE,TRUE)</formula>
    </cfRule>
    <cfRule type="expression" dxfId="62" priority="110">
      <formula>IF(RIGHT(TEXT(AI671,"0.#"),1)=".",TRUE,FALSE)</formula>
    </cfRule>
  </conditionalFormatting>
  <conditionalFormatting sqref="AI669">
    <cfRule type="expression" dxfId="61" priority="113">
      <formula>IF(RIGHT(TEXT(AI669,"0.#"),1)=".",FALSE,TRUE)</formula>
    </cfRule>
    <cfRule type="expression" dxfId="60" priority="114">
      <formula>IF(RIGHT(TEXT(AI669,"0.#"),1)=".",TRUE,FALSE)</formula>
    </cfRule>
  </conditionalFormatting>
  <conditionalFormatting sqref="AI670">
    <cfRule type="expression" dxfId="59" priority="111">
      <formula>IF(RIGHT(TEXT(AI670,"0.#"),1)=".",FALSE,TRUE)</formula>
    </cfRule>
    <cfRule type="expression" dxfId="58" priority="112">
      <formula>IF(RIGHT(TEXT(AI670,"0.#"),1)=".",TRUE,FALSE)</formula>
    </cfRule>
  </conditionalFormatting>
  <conditionalFormatting sqref="P29:AC29">
    <cfRule type="expression" dxfId="57" priority="71">
      <formula>IF(RIGHT(TEXT(P29,"0.#"),1)=".",FALSE,TRUE)</formula>
    </cfRule>
    <cfRule type="expression" dxfId="56" priority="72">
      <formula>IF(RIGHT(TEXT(P29,"0.#"),1)=".",TRUE,FALSE)</formula>
    </cfRule>
  </conditionalFormatting>
  <conditionalFormatting sqref="W16:AJ16">
    <cfRule type="expression" dxfId="55" priority="69">
      <formula>IF(RIGHT(TEXT(W16,"0.#"),1)=".",FALSE,TRUE)</formula>
    </cfRule>
    <cfRule type="expression" dxfId="54" priority="70">
      <formula>IF(RIGHT(TEXT(W16,"0.#"),1)=".",TRUE,FALSE)</formula>
    </cfRule>
  </conditionalFormatting>
  <conditionalFormatting sqref="AE41">
    <cfRule type="expression" dxfId="53" priority="67">
      <formula>IF(RIGHT(TEXT(AE41,"0.#"),1)=".",FALSE,TRUE)</formula>
    </cfRule>
    <cfRule type="expression" dxfId="52" priority="68">
      <formula>IF(RIGHT(TEXT(AE41,"0.#"),1)=".",TRUE,FALSE)</formula>
    </cfRule>
  </conditionalFormatting>
  <conditionalFormatting sqref="AE40">
    <cfRule type="expression" dxfId="51" priority="65">
      <formula>IF(RIGHT(TEXT(AE40,"0.#"),1)=".",FALSE,TRUE)</formula>
    </cfRule>
    <cfRule type="expression" dxfId="50" priority="66">
      <formula>IF(RIGHT(TEXT(AE40,"0.#"),1)=".",TRUE,FALSE)</formula>
    </cfRule>
  </conditionalFormatting>
  <conditionalFormatting sqref="AE39">
    <cfRule type="expression" dxfId="49" priority="63">
      <formula>IF(RIGHT(TEXT(AE39,"0.#"),1)=".",FALSE,TRUE)</formula>
    </cfRule>
    <cfRule type="expression" dxfId="48" priority="64">
      <formula>IF(RIGHT(TEXT(AE39,"0.#"),1)=".",TRUE,FALSE)</formula>
    </cfRule>
  </conditionalFormatting>
  <conditionalFormatting sqref="AI39">
    <cfRule type="expression" dxfId="47" priority="61">
      <formula>IF(RIGHT(TEXT(AI39,"0.#"),1)=".",FALSE,TRUE)</formula>
    </cfRule>
    <cfRule type="expression" dxfId="46" priority="62">
      <formula>IF(RIGHT(TEXT(AI39,"0.#"),1)=".",TRUE,FALSE)</formula>
    </cfRule>
  </conditionalFormatting>
  <conditionalFormatting sqref="AI40">
    <cfRule type="expression" dxfId="45" priority="59">
      <formula>IF(RIGHT(TEXT(AI40,"0.#"),1)=".",FALSE,TRUE)</formula>
    </cfRule>
    <cfRule type="expression" dxfId="44" priority="60">
      <formula>IF(RIGHT(TEXT(AI40,"0.#"),1)=".",TRUE,FALSE)</formula>
    </cfRule>
  </conditionalFormatting>
  <conditionalFormatting sqref="AI41">
    <cfRule type="expression" dxfId="43" priority="57">
      <formula>IF(RIGHT(TEXT(AI41,"0.#"),1)=".",FALSE,TRUE)</formula>
    </cfRule>
    <cfRule type="expression" dxfId="42" priority="58">
      <formula>IF(RIGHT(TEXT(AI41,"0.#"),1)=".",TRUE,FALSE)</formula>
    </cfRule>
  </conditionalFormatting>
  <conditionalFormatting sqref="AE55">
    <cfRule type="expression" dxfId="41" priority="55">
      <formula>IF(RIGHT(TEXT(AE55,"0.#"),1)=".",FALSE,TRUE)</formula>
    </cfRule>
    <cfRule type="expression" dxfId="40" priority="56">
      <formula>IF(RIGHT(TEXT(AE55,"0.#"),1)=".",TRUE,FALSE)</formula>
    </cfRule>
  </conditionalFormatting>
  <conditionalFormatting sqref="AE54">
    <cfRule type="expression" dxfId="39" priority="53">
      <formula>IF(RIGHT(TEXT(AE54,"0.#"),1)=".",FALSE,TRUE)</formula>
    </cfRule>
    <cfRule type="expression" dxfId="38" priority="54">
      <formula>IF(RIGHT(TEXT(AE54,"0.#"),1)=".",TRUE,FALSE)</formula>
    </cfRule>
  </conditionalFormatting>
  <conditionalFormatting sqref="AE53">
    <cfRule type="expression" dxfId="37" priority="51">
      <formula>IF(RIGHT(TEXT(AE53,"0.#"),1)=".",FALSE,TRUE)</formula>
    </cfRule>
    <cfRule type="expression" dxfId="36" priority="52">
      <formula>IF(RIGHT(TEXT(AE53,"0.#"),1)=".",TRUE,FALSE)</formula>
    </cfRule>
  </conditionalFormatting>
  <conditionalFormatting sqref="AI53">
    <cfRule type="expression" dxfId="35" priority="49">
      <formula>IF(RIGHT(TEXT(AI53,"0.#"),1)=".",FALSE,TRUE)</formula>
    </cfRule>
    <cfRule type="expression" dxfId="34" priority="50">
      <formula>IF(RIGHT(TEXT(AI53,"0.#"),1)=".",TRUE,FALSE)</formula>
    </cfRule>
  </conditionalFormatting>
  <conditionalFormatting sqref="AI54">
    <cfRule type="expression" dxfId="33" priority="47">
      <formula>IF(RIGHT(TEXT(AI54,"0.#"),1)=".",FALSE,TRUE)</formula>
    </cfRule>
    <cfRule type="expression" dxfId="32" priority="48">
      <formula>IF(RIGHT(TEXT(AI54,"0.#"),1)=".",TRUE,FALSE)</formula>
    </cfRule>
  </conditionalFormatting>
  <conditionalFormatting sqref="AE46 AI46">
    <cfRule type="expression" dxfId="31" priority="39">
      <formula>IF(RIGHT(TEXT(AE46,"0.#"),1)=".",FALSE,TRUE)</formula>
    </cfRule>
    <cfRule type="expression" dxfId="30" priority="40">
      <formula>IF(RIGHT(TEXT(AE46,"0.#"),1)=".",TRUE,FALSE)</formula>
    </cfRule>
  </conditionalFormatting>
  <conditionalFormatting sqref="AE48 AI48">
    <cfRule type="expression" dxfId="29" priority="43">
      <formula>IF(RIGHT(TEXT(AE48,"0.#"),1)=".",FALSE,TRUE)</formula>
    </cfRule>
    <cfRule type="expression" dxfId="28" priority="44">
      <formula>IF(RIGHT(TEXT(AE48,"0.#"),1)=".",TRUE,FALSE)</formula>
    </cfRule>
  </conditionalFormatting>
  <conditionalFormatting sqref="AE47 AI47">
    <cfRule type="expression" dxfId="27" priority="41">
      <formula>IF(RIGHT(TEXT(AE47,"0.#"),1)=".",FALSE,TRUE)</formula>
    </cfRule>
    <cfRule type="expression" dxfId="26" priority="42">
      <formula>IF(RIGHT(TEXT(AE47,"0.#"),1)=".",TRUE,FALSE)</formula>
    </cfRule>
  </conditionalFormatting>
  <conditionalFormatting sqref="AE101:AE102">
    <cfRule type="expression" dxfId="25" priority="29">
      <formula>IF(RIGHT(TEXT(AE101,"0.#"),1)=".",FALSE,TRUE)</formula>
    </cfRule>
    <cfRule type="expression" dxfId="24" priority="30">
      <formula>IF(RIGHT(TEXT(AE101,"0.#"),1)=".",TRUE,FALSE)</formula>
    </cfRule>
  </conditionalFormatting>
  <conditionalFormatting sqref="AE116">
    <cfRule type="expression" dxfId="23" priority="27">
      <formula>IF(RIGHT(TEXT(AE116,"0.#"),1)=".",FALSE,TRUE)</formula>
    </cfRule>
    <cfRule type="expression" dxfId="22" priority="28">
      <formula>IF(RIGHT(TEXT(AE116,"0.#"),1)=".",TRUE,FALSE)</formula>
    </cfRule>
  </conditionalFormatting>
  <conditionalFormatting sqref="AE117">
    <cfRule type="expression" dxfId="21" priority="25">
      <formula>IF(RIGHT(TEXT(AE117,"0.#"),1)=".",FALSE,TRUE)</formula>
    </cfRule>
    <cfRule type="expression" dxfId="20" priority="26">
      <formula>IF(RIGHT(TEXT(AE117,"0.#"),1)=".",TRUE,FALSE)</formula>
    </cfRule>
  </conditionalFormatting>
  <conditionalFormatting sqref="AI116">
    <cfRule type="expression" dxfId="19" priority="23">
      <formula>IF(RIGHT(TEXT(AI116,"0.#"),1)=".",FALSE,TRUE)</formula>
    </cfRule>
    <cfRule type="expression" dxfId="18" priority="24">
      <formula>IF(RIGHT(TEXT(AI116,"0.#"),1)=".",TRUE,FALSE)</formula>
    </cfRule>
  </conditionalFormatting>
  <conditionalFormatting sqref="AI117">
    <cfRule type="expression" dxfId="17" priority="21">
      <formula>IF(RIGHT(TEXT(AI117,"0.#"),1)=".",FALSE,TRUE)</formula>
    </cfRule>
    <cfRule type="expression" dxfId="16" priority="22">
      <formula>IF(RIGHT(TEXT(AI117,"0.#"),1)=".",TRUE,FALSE)</formula>
    </cfRule>
  </conditionalFormatting>
  <conditionalFormatting sqref="AE134:AE135">
    <cfRule type="expression" dxfId="15" priority="17">
      <formula>IF(RIGHT(TEXT(AE134,"0.#"),1)=".",FALSE,TRUE)</formula>
    </cfRule>
    <cfRule type="expression" dxfId="14" priority="18">
      <formula>IF(RIGHT(TEXT(AE134,"0.#"),1)=".",TRUE,FALSE)</formula>
    </cfRule>
  </conditionalFormatting>
  <conditionalFormatting sqref="AM41">
    <cfRule type="expression" dxfId="13" priority="15">
      <formula>IF(RIGHT(TEXT(AM41,"0.#"),1)=".",FALSE,TRUE)</formula>
    </cfRule>
    <cfRule type="expression" dxfId="12" priority="16">
      <formula>IF(RIGHT(TEXT(AM41,"0.#"),1)=".",TRUE,FALSE)</formula>
    </cfRule>
  </conditionalFormatting>
  <conditionalFormatting sqref="AM40">
    <cfRule type="expression" dxfId="11" priority="13">
      <formula>IF(RIGHT(TEXT(AM40,"0.#"),1)=".",FALSE,TRUE)</formula>
    </cfRule>
    <cfRule type="expression" dxfId="10" priority="14">
      <formula>IF(RIGHT(TEXT(AM40,"0.#"),1)=".",TRUE,FALSE)</formula>
    </cfRule>
  </conditionalFormatting>
  <conditionalFormatting sqref="AM39">
    <cfRule type="expression" dxfId="9" priority="11">
      <formula>IF(RIGHT(TEXT(AM39,"0.#"),1)=".",FALSE,TRUE)</formula>
    </cfRule>
    <cfRule type="expression" dxfId="8" priority="12">
      <formula>IF(RIGHT(TEXT(AM39,"0.#"),1)=".",TRUE,FALSE)</formula>
    </cfRule>
  </conditionalFormatting>
  <conditionalFormatting sqref="AI55">
    <cfRule type="expression" dxfId="7" priority="9">
      <formula>IF(RIGHT(TEXT(AI55,"0.#"),1)=".",FALSE,TRUE)</formula>
    </cfRule>
    <cfRule type="expression" dxfId="6" priority="10">
      <formula>IF(RIGHT(TEXT(AI55,"0.#"),1)=".",TRUE,FALSE)</formula>
    </cfRule>
  </conditionalFormatting>
  <conditionalFormatting sqref="AI69">
    <cfRule type="expression" dxfId="5" priority="7">
      <formula>IF(RIGHT(TEXT(AI69,"0.#"),1)=".",FALSE,TRUE)</formula>
    </cfRule>
    <cfRule type="expression" dxfId="4" priority="8">
      <formula>IF(RIGHT(TEXT(AI69,"0.#"),1)=".",TRUE,FALSE)</formula>
    </cfRule>
  </conditionalFormatting>
  <conditionalFormatting sqref="AI72">
    <cfRule type="expression" dxfId="3" priority="3">
      <formula>IF(RIGHT(TEXT(AI72,"0.#"),1)=".",FALSE,TRUE)</formula>
    </cfRule>
    <cfRule type="expression" dxfId="2" priority="4">
      <formula>IF(RIGHT(TEXT(AI72,"0.#"),1)=".",TRUE,FALSE)</formula>
    </cfRule>
  </conditionalFormatting>
  <conditionalFormatting sqref="AI134">
    <cfRule type="expression" dxfId="1" priority="1">
      <formula>IF(RIGHT(TEXT(AI134,"0.#"),1)=".",FALSE,TRUE)</formula>
    </cfRule>
    <cfRule type="expression" dxfId="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79" max="49" man="1"/>
    <brk id="699" max="49" man="1"/>
    <brk id="735" max="49" man="1"/>
    <brk id="778" max="49" man="1"/>
    <brk id="831" max="49" man="1"/>
  </rowBreaks>
  <colBreaks count="1" manualBreakCount="1">
    <brk id="6" max="111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C25" sqref="C25"/>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c r="A10" s="14" t="s">
        <v>369</v>
      </c>
      <c r="B10" s="15"/>
      <c r="C10" s="13" t="str">
        <f t="shared" si="0"/>
        <v/>
      </c>
      <c r="D10" s="13" t="str">
        <f t="shared" si="8"/>
        <v/>
      </c>
      <c r="F10" s="18" t="s">
        <v>234</v>
      </c>
      <c r="G10" s="17" t="s">
        <v>482</v>
      </c>
      <c r="H10" s="13" t="str">
        <f t="shared" si="1"/>
        <v>エネルギー対策特別会計エネルギー需給勘定</v>
      </c>
      <c r="I10" s="13" t="str">
        <f t="shared" si="5"/>
        <v>エネルギー対策特別会計エネルギー需給勘定</v>
      </c>
      <c r="K10" s="14" t="s">
        <v>373</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t="s">
        <v>482</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472</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374</v>
      </c>
    </row>
    <row r="96" spans="25:25">
      <c r="Y96" s="32" t="s">
        <v>428</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2019-06-26T06:47:31Z</cp:lastPrinted>
  <dcterms:created xsi:type="dcterms:W3CDTF">2012-03-13T00:50:25Z</dcterms:created>
  <dcterms:modified xsi:type="dcterms:W3CDTF">2019-07-09T14:38:47Z</dcterms:modified>
</cp:coreProperties>
</file>