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
    </mc:Choice>
  </mc:AlternateContent>
  <bookViews>
    <workbookView xWindow="0" yWindow="0" windowWidth="19152" windowHeight="694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<sst xmlns="http://schemas.openxmlformats.org/spreadsheetml/2006/main" count="2909" uniqueCount="638">
  <si>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</si>
  <si>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</si>
  <si>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</si>
  <si>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</si>
  <si>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</si>
  <si>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</si>
  <si>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</si>
  <si>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</si>
  <si>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</si>
  <si>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</si>
  <si>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</si>
  <si>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</si>
  <si>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</si>
  <si>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</si>
  <si>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</si>
  <si>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</si>
  <si>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</si>
  <si>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</si>
  <si>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</si>
  <si>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</si>
  <si>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</si>
  <si>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</si>
  <si>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</si>
  <si>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</si>
  <si>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</si>
  <si>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</si>
  <si>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</si>
  <si>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</si>
  <si>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</si>
  <si>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</si>
  <si>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</si>
  <si>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</si>
  <si>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</si>
  <si>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</si>
  <si>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</si>
  <si>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</si>
  <si>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</si>
  <si>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</si>
  <si>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</si>
  <si>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</si>
  <si>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</si>
  <si>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</si>
  <si>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</si>
  <si>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</si>
  <si>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</si>
  <si>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</si>
  <si>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</si>
  <si>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</si>
  <si>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</si>
  <si>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</si>
  <si>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</si>
  <si>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</si>
  <si>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</si>
  <si>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</si>
  <si>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</si>
  <si>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</si>
  <si>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</si>
  <si>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</si>
  <si>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</si>
  <si>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</si>
  <si>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</si>
  <si>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</si>
  <si>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</si>
  <si>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</si>
  <si>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</si>
  <si>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</si>
  <si>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</si>
  <si>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</si>
  <si>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</si>
  <si>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</si>
  <si>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</si>
  <si>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</si>
  <si>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</si>
  <si>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</si>
  <si>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</si>
  <si>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</si>
  <si>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</si>
  <si>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</si>
  <si>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</si>
  <si>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</si>
  <si>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</si>
  <si>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</si>
  <si>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</si>
  <si>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</si>
  <si>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</si>
  <si>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</si>
  <si>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</si>
  <si>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</si>
  <si>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</si>
  <si>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</si>
  <si>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</si>
  <si>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</si>
  <si>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</si>
  <si>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</si>
  <si>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</si>
  <si>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</si>
  <si>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</si>
  <si>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</si>
  <si>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</si>
  <si>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</si>
  <si>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</si>
  <si>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</si>
  <si>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</si>
  <si>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</si>
  <si>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</si>
  <si>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</si>
  <si>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</si>
  <si>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</si>
  <si>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</si>
  <si>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</si>
  <si>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</si>
  <si>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</si>
  <si>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</si>
  <si>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</si>
  <si>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</si>
  <si>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</si>
  <si>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</si>
  <si>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</si>
  <si>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</si>
  <si>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</si>
  <si>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</si>
  <si>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</si>
  <si>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</si>
  <si>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</si>
  <si>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</si>
  <si>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</si>
  <si>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</si>
  <si>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</si>
  <si>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</si>
  <si>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</si>
  <si>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</si>
  <si>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</si>
  <si>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</si>
  <si>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</si>
  <si>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</si>
  <si>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</si>
  <si>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</si>
  <si>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</si>
  <si>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</si>
  <si>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</si>
  <si>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</si>
  <si>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</si>
  <si>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</si>
  <si>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</si>
  <si>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</si>
  <si>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</si>
  <si>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</si>
  <si>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</si>
  <si>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</si>
  <si>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</si>
  <si>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</si>
  <si>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</si>
  <si>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</si>
  <si>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</si>
  <si>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</si>
  <si>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</si>
  <si>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</si>
  <si>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</si>
  <si>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</si>
  <si>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</si>
  <si>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</si>
  <si>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</si>
  <si>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</si>
  <si>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</si>
  <si>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</si>
  <si>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</si>
  <si>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</si>
  <si>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</si>
  <si>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</si>
  <si>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</si>
  <si>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</si>
  <si>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</si>
  <si>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</si>
  <si>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</si>
  <si>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</si>
  <si>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</si>
  <si>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</si>
  <si>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</si>
  <si>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</si>
  <si>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</si>
  <si>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</si>
  <si>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</si>
  <si>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</si>
  <si>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</si>
  <si>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</si>
  <si>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</si>
  <si>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</si>
  <si>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</si>
  <si>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</si>
  <si>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</si>
  <si>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</si>
  <si>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</si>
  <si>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</si>
  <si>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</si>
  <si>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</si>
  <si>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</si>
  <si>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</si>
  <si>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</si>
  <si>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</si>
  <si>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</si>
  <si>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</si>
  <si>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</si>
  <si>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</si>
  <si>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</si>
  <si>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</si>
  <si>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</si>
  <si>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</si>
  <si>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</si>
  <si>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</si>
  <si>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</si>
  <si>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</si>
  <si>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</si>
  <si>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</si>
  <si>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</si>
  <si>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</si>
  <si>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</si>
  <si>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</si>
  <si>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</si>
  <si>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</si>
  <si>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</si>
  <si>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</si>
  <si>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</si>
  <si>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</si>
  <si>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</si>
  <si>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</si>
  <si>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</si>
  <si>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</si>
  <si>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</si>
  <si>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</si>
  <si>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</si>
  <si>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</si>
  <si>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</si>
  <si>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</si>
  <si>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</si>
  <si>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</si>
  <si>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</si>
  <si>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</si>
  <si>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</si>
  <si>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</si>
  <si>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</si>
  <si>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</si>
  <si>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</si>
  <si>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</si>
  <si>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</si>
  <si>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</si>
  <si>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</si>
  <si>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</si>
  <si>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</si>
  <si>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</si>
  <si>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</si>
  <si>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</si>
  <si>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</si>
  <si>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</si>
  <si>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</si>
  <si>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</si>
  <si>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</si>
  <si>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</si>
  <si>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</si>
  <si>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</si>
  <si>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</si>
  <si>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</si>
  <si>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</si>
  <si>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</si>
  <si>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</si>
  <si>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</si>
  <si>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</si>
  <si>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</si>
  <si>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</si>
  <si>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</si>
  <si>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</si>
  <si>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</si>
  <si>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</si>
  <si>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</si>
  <si>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</si>
  <si>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</si>
  <si>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</si>
  <si>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</si>
  <si>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</si>
  <si>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</si>
  <si>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</si>
  <si>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</si>
  <si>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</si>
  <si>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</si>
  <si>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</si>
  <si>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</si>
  <si>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</si>
  <si>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</si>
  <si>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</si>
  <si>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</si>
  <si>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</si>
  <si>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</si>
  <si>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</si>
  <si>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</si>
  <si>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</si>
  <si>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</si>
  <si>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</si>
  <si>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</si>
  <si>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</si>
  <si>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</si>
  <si>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</si>
  <si>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</si>
  <si>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</si>
  <si>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</si>
  <si>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</si>
  <si>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</si>
  <si>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</si>
  <si>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</si>
  <si>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</si>
  <si>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</si>
  <si>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</si>
  <si>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</si>
  <si>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</si>
  <si>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</si>
  <si>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</si>
  <si>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</si>
  <si>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</si>
  <si>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</si>
  <si>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</si>
  <si>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</si>
  <si>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</si>
  <si>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</si>
  <si>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</si>
  <si>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</si>
  <si>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</si>
  <si>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</si>
  <si>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</si>
  <si>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</si>
  <si>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</si>
  <si>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</si>
  <si>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</si>
  <si>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</si>
  <si>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</si>
  <si>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</si>
  <si>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</si>
  <si>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</si>
  <si>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</si>
  <si>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</si>
  <si>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</si>
  <si>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</si>
  <si>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</si>
  <si>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</si>
  <si>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</si>
  <si>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</si>
  <si>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</si>
  <si>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</si>
  <si>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</si>
  <si>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</si>
  <si>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</si>
  <si>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</si>
  <si>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</si>
  <si>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</si>
  <si>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</si>
  <si>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</si>
  <si>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</si>
  <si>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</si>
  <si>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</si>
  <si>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</si>
  <si>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</si>
  <si>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</si>
  <si>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</si>
  <si>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</si>
  <si>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</si>
  <si>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</si>
  <si>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</si>
  <si>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</si>
  <si>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</si>
  <si>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</si>
  <si>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</si>
  <si>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</si>
  <si>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</si>
  <si>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</si>
  <si>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</si>
  <si>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</si>
  <si>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</si>
  <si>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</si>
  <si>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</si>
  <si>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</si>
  <si>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</si>
  <si>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</si>
  <si>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</si>
  <si>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</si>
  <si>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</si>
  <si>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</si>
  <si>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</si>
  <si>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</si>
  <si>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</si>
  <si>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</si>
  <si>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</si>
  <si>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</si>
  <si>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</si>
  <si>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</si>
  <si>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</si>
  <si>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</si>
  <si>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</si>
  <si>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</si>
  <si>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</si>
  <si>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</si>
  <si>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</si>
  <si>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</si>
  <si>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</si>
  <si>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</si>
  <si>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</si>
  <si>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</si>
  <si>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</si>
  <si>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</si>
  <si>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</si>
  <si>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</si>
  <si>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</si>
  <si>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</si>
  <si>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</si>
  <si>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</si>
  <si>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</si>
  <si>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</si>
  <si>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</si>
  <si>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</si>
  <si>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</si>
  <si>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</si>
  <si>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</si>
  <si>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</si>
  <si>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</si>
  <si>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</si>
  <si>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</si>
  <si>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</si>
  <si>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</si>
  <si>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</si>
  <si>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</si>
  <si>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</si>
  <si>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</si>
  <si>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</si>
  <si>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</si>
  <si>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</si>
  <si>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</si>
  <si>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</si>
  <si>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</si>
  <si>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</si>
  <si>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</si>
  <si>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</si>
  <si>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</si>
  <si>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</si>
  <si>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</si>
  <si>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</si>
  <si>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</si>
  <si>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</si>
  <si>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</si>
  <si>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</si>
  <si>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</si>
  <si>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</si>
  <si>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</si>
  <si>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</si>
  <si>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</si>
  <si>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</si>
  <si>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</si>
  <si>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</si>
  <si>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</si>
  <si>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</si>
  <si>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</si>
  <si>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</si>
  <si>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</si>
  <si>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</si>
  <si>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</si>
  <si>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</si>
  <si>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</si>
  <si>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</si>
  <si>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</si>
  <si>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</si>
  <si>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</si>
  <si>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</si>
  <si>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</si>
  <si>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</si>
  <si>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</si>
  <si>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</si>
  <si>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</si>
  <si>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</si>
  <si>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</si>
  <si>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</si>
  <si>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</si>
  <si>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</si>
  <si>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</si>
  <si>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</si>
  <si>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</si>
  <si>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</si>
  <si>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</si>
  <si>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</si>
  <si>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</si>
  <si>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</si>
  <si>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</si>
  <si>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</si>
  <si>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</si>
  <si>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</si>
  <si>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</si>
  <si>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</si>
  <si>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</si>
  <si>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</si>
  <si>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</si>
  <si>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</si>
  <si>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</si>
  <si>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</si>
  <si>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</si>
  <si>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</si>
  <si>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</si>
  <si>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</si>
  <si>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</si>
  <si>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</si>
  <si>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</si>
  <si>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</si>
  <si>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</si>
  <si>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</si>
  <si>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</si>
  <si>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</si>
  <si>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</si>
  <si>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</si>
  <si>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</si>
  <si>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</si>
  <si>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</si>
  <si>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</si>
  <si>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</si>
  <si>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</si>
  <si>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</si>
  <si>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</si>
  <si>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</si>
  <si>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</si>
  <si>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</si>
  <si>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</si>
  <si>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</si>
  <si>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</si>
  <si>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</si>
  <si>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</si>
  <si>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</si>
  <si>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</si>
  <si>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</si>
  <si>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</si>
  <si>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</si>
  <si>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</si>
  <si>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</si>
  <si>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</si>
  <si>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</si>
  <si>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</si>
  <si>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</si>
  <si>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</si>
  <si>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</si>
  <si>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</si>
  <si>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</si>
  <si>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</si>
  <si>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</si>
  <si>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</si>
  <si>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</si>
  <si>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</si>
  <si>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</si>
  <si>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</si>
  <si>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</si>
  <si>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</si>
  <si>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</si>
  <si>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</si>
  <si>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</si>
  <si>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</si>
  <si>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</si>
  <si>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</si>
  <si>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</si>
  <si>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</si>
  <si>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</si>
  <si>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</si>
  <si>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</si>
  <si>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</si>
  <si>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</si>
  <si>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</si>
  <si>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</si>
  <si>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</si>
  <si>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</si>
  <si>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</si>
  <si>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</si>
  <si>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</si>
  <si>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</si>
  <si>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環境計画課長
川又　孝太郎</t>
    <phoneticPr fontId="5"/>
  </si>
  <si>
    <t>環境計画課</t>
    <rPh sb="0" eb="2">
      <t>カンキョウ</t>
    </rPh>
    <rPh sb="2" eb="5">
      <t>ケイカクカ</t>
    </rPh>
    <phoneticPr fontId="5"/>
  </si>
  <si>
    <t>特別会計に関する法律第85条第3項第1号ホ
施行令第50条第7項第11号</t>
    <phoneticPr fontId="5"/>
  </si>
  <si>
    <t>ｰ</t>
    <phoneticPr fontId="5"/>
  </si>
  <si>
    <t>○</t>
  </si>
  <si>
    <t>-</t>
  </si>
  <si>
    <t>-</t>
    <phoneticPr fontId="5"/>
  </si>
  <si>
    <t>-</t>
    <phoneticPr fontId="5"/>
  </si>
  <si>
    <t>国の地球温暖化対策計画に即した地方公共団体実行計画（区域施策編）の策定率を2030年度までに100%とする。</t>
  </si>
  <si>
    <t>地方公共団体実行計画（区域施策編）の策定率（策定が義務づけられている中核市（施行時特例市を含む。）以上の地方公共団体の策定率）※地球温暖化対策計画（平成28年5月13日閣議決定）に即して設定（目標年度は2030年度のみ）していることから、中間目標は設定していない。</t>
  </si>
  <si>
    <t>モデル事例の形成に資する計画策定等の支援事業であり、我が国の温室効果ガス排出削減等の直接的効果を持たないものであるため、定量的な目標は設定できない。</t>
  </si>
  <si>
    <t>-</t>
    <phoneticPr fontId="5"/>
  </si>
  <si>
    <t>低炭素かつレジリエントな都市・地域づくりのモデル事例及び地域主導で再エネの大量導入を図る自治体計画の事例件数</t>
  </si>
  <si>
    <t>箇所</t>
    <rPh sb="0" eb="2">
      <t>カショ</t>
    </rPh>
    <phoneticPr fontId="5"/>
  </si>
  <si>
    <t>-</t>
    <phoneticPr fontId="5"/>
  </si>
  <si>
    <t>-</t>
    <phoneticPr fontId="5"/>
  </si>
  <si>
    <t>総事業費／事業箇所数　　　　　　　　　　　　</t>
  </si>
  <si>
    <t>百万円</t>
    <rPh sb="0" eb="3">
      <t>ヒャクマンエン</t>
    </rPh>
    <phoneticPr fontId="5"/>
  </si>
  <si>
    <t>百万円/件</t>
    <rPh sb="0" eb="3">
      <t>ヒャクマンエン</t>
    </rPh>
    <rPh sb="4" eb="5">
      <t>ケン</t>
    </rPh>
    <phoneticPr fontId="5"/>
  </si>
  <si>
    <t>53.3/2</t>
  </si>
  <si>
    <t>-</t>
    <phoneticPr fontId="5"/>
  </si>
  <si>
    <t>１．地球温暖化対策の推進
８．環境・経済・社会の統合的向上</t>
    <phoneticPr fontId="5"/>
  </si>
  <si>
    <t>都道府県・指定都市・中核市・施行時特例市における地方公共団体実行計画（区域施策編）の策定率(%)</t>
  </si>
  <si>
    <t>％</t>
    <phoneticPr fontId="5"/>
  </si>
  <si>
    <t>-</t>
    <phoneticPr fontId="5"/>
  </si>
  <si>
    <t>副次的な効果や施策が定量化されることで低炭素化が促進される。</t>
    <phoneticPr fontId="5"/>
  </si>
  <si>
    <t>-</t>
    <phoneticPr fontId="5"/>
  </si>
  <si>
    <t>・温室効果ガスの排出や気候変動リスクの増大を未然に防止する都市モデルの構築は喫緊の課題であり、都市機能集約及びレジリエンス強化を図る都市づくりを推進するものであり、反映していると考える。</t>
  </si>
  <si>
    <t>・地球温暖化対策推進法や地球温暖化対策計画における国の考え方を十分に踏まえた都市づくり・地域づくりを促進するとともに、事業プロセスを通じて得られる知見を将来的に他の地方にも波及させるべく、国として収集蓄積していく必要があるため、地方自治体や民間等に委ねることはできない。</t>
    <rPh sb="44" eb="46">
      <t>チイキ</t>
    </rPh>
    <phoneticPr fontId="5"/>
  </si>
  <si>
    <t>・地球温暖化対策推進法の改正により、地方公共団体実行計画（区域施策編）の記載事項の例示として「都市機能の集約の促進」が明記されるとともに、地球温暖化対策計画においても、「都市のコンパクト化」が掲げられていることから、都市機能集約とレジリエンス強化を図りつつ、低炭素型の都市・地域づくりを推進していく必要があり優先度も高い。</t>
    <rPh sb="121" eb="123">
      <t>キョウカ</t>
    </rPh>
    <rPh sb="124" eb="125">
      <t>ハカ</t>
    </rPh>
    <rPh sb="134" eb="136">
      <t>トシ</t>
    </rPh>
    <rPh sb="137" eb="139">
      <t>チイキ</t>
    </rPh>
    <rPh sb="143" eb="145">
      <t>スイシン</t>
    </rPh>
    <rPh sb="149" eb="151">
      <t>ヒツヨウ</t>
    </rPh>
    <phoneticPr fontId="5"/>
  </si>
  <si>
    <t>無</t>
  </si>
  <si>
    <t>有</t>
  </si>
  <si>
    <t>‐</t>
  </si>
  <si>
    <t>審査委員会で選定の際に「計上経費が適切な内容であるか」といった観点からも審査を行っており、適切なものと考える。</t>
    <phoneticPr fontId="5"/>
  </si>
  <si>
    <t>成果目標を上回る実績となっており、多様な課題をテーマとした取り組みを支援することで、多様なモデル形成をしている。</t>
    <rPh sb="0" eb="2">
      <t>セイカ</t>
    </rPh>
    <rPh sb="2" eb="4">
      <t>モクヒョウ</t>
    </rPh>
    <rPh sb="5" eb="7">
      <t>ウワマワ</t>
    </rPh>
    <rPh sb="8" eb="10">
      <t>ジッセキ</t>
    </rPh>
    <rPh sb="17" eb="19">
      <t>タヨウ</t>
    </rPh>
    <rPh sb="20" eb="22">
      <t>カダイ</t>
    </rPh>
    <rPh sb="29" eb="30">
      <t>ト</t>
    </rPh>
    <rPh sb="31" eb="32">
      <t>ク</t>
    </rPh>
    <rPh sb="34" eb="36">
      <t>シエン</t>
    </rPh>
    <rPh sb="42" eb="44">
      <t>タヨウ</t>
    </rPh>
    <rPh sb="48" eb="50">
      <t>ケイセイ</t>
    </rPh>
    <phoneticPr fontId="5"/>
  </si>
  <si>
    <t>目標を上回る実績となっている。</t>
    <rPh sb="0" eb="2">
      <t>モクヒョウ</t>
    </rPh>
    <rPh sb="3" eb="5">
      <t>ウワマワ</t>
    </rPh>
    <rPh sb="6" eb="8">
      <t>ジッセキ</t>
    </rPh>
    <phoneticPr fontId="5"/>
  </si>
  <si>
    <t>長期的な温室効果ガスの排出に係るロックインを回避できる低炭素かつレジリエンスな都市・地域づくりを実現する。
一方で地域の事業者・住民との協力・連携の確保に留意して再生可能エネルギーの最大限の導入を目指すことや、地域資源を活用しながら地域活性化や生物多様性保全等の地域課題に応える脱炭素型地域づくりを求めている。</t>
    <rPh sb="139" eb="140">
      <t>ダツ</t>
    </rPh>
    <rPh sb="140" eb="142">
      <t>タンソ</t>
    </rPh>
    <rPh sb="142" eb="143">
      <t>ガタ</t>
    </rPh>
    <rPh sb="143" eb="145">
      <t>チイキ</t>
    </rPh>
    <phoneticPr fontId="5"/>
  </si>
  <si>
    <t>地域資源である再生可能エネルギー等を有効活用しながら、地域課題を社会・環境・経済の面から同時解決する脱炭素型地域づくりの支援することで、地域循環共生圏の構築を行う。</t>
    <rPh sb="16" eb="17">
      <t>トウ</t>
    </rPh>
    <rPh sb="18" eb="20">
      <t>ユウコウ</t>
    </rPh>
    <rPh sb="32" eb="34">
      <t>シャカイ</t>
    </rPh>
    <rPh sb="35" eb="37">
      <t>カンキョウ</t>
    </rPh>
    <rPh sb="38" eb="40">
      <t>ケイザイ</t>
    </rPh>
    <rPh sb="41" eb="42">
      <t>メン</t>
    </rPh>
    <rPh sb="50" eb="51">
      <t>ダツ</t>
    </rPh>
    <rPh sb="51" eb="53">
      <t>タンソ</t>
    </rPh>
    <rPh sb="53" eb="54">
      <t>ガタ</t>
    </rPh>
    <rPh sb="68" eb="70">
      <t>チイキ</t>
    </rPh>
    <rPh sb="70" eb="72">
      <t>ジュンカン</t>
    </rPh>
    <rPh sb="72" eb="74">
      <t>キョウセイ</t>
    </rPh>
    <rPh sb="74" eb="75">
      <t>ケン</t>
    </rPh>
    <rPh sb="76" eb="78">
      <t>コウチク</t>
    </rPh>
    <phoneticPr fontId="5"/>
  </si>
  <si>
    <t>-</t>
    <phoneticPr fontId="5"/>
  </si>
  <si>
    <t>-</t>
    <phoneticPr fontId="5"/>
  </si>
  <si>
    <t>新29-0002</t>
    <rPh sb="0" eb="1">
      <t>シン</t>
    </rPh>
    <phoneticPr fontId="5"/>
  </si>
  <si>
    <t>A.（一社）産業環境管理協会</t>
    <rPh sb="3" eb="5">
      <t>イッシャ</t>
    </rPh>
    <rPh sb="6" eb="14">
      <t>サンギョウカンキョウカンリキョウカイ</t>
    </rPh>
    <phoneticPr fontId="5"/>
  </si>
  <si>
    <t>人件費</t>
    <rPh sb="0" eb="3">
      <t>ジンケンヒ</t>
    </rPh>
    <phoneticPr fontId="5"/>
  </si>
  <si>
    <t>庶務・管理部門（８名）</t>
    <rPh sb="0" eb="2">
      <t>ショム</t>
    </rPh>
    <rPh sb="3" eb="5">
      <t>カンリ</t>
    </rPh>
    <rPh sb="5" eb="7">
      <t>ブモン</t>
    </rPh>
    <rPh sb="9" eb="10">
      <t>メイ</t>
    </rPh>
    <phoneticPr fontId="5"/>
  </si>
  <si>
    <t>199/12</t>
    <phoneticPr fontId="5"/>
  </si>
  <si>
    <t>共同実施委託費</t>
    <rPh sb="0" eb="2">
      <t>キョウドウ</t>
    </rPh>
    <rPh sb="2" eb="4">
      <t>ジッシ</t>
    </rPh>
    <rPh sb="4" eb="6">
      <t>イタク</t>
    </rPh>
    <rPh sb="6" eb="7">
      <t>ヒ</t>
    </rPh>
    <phoneticPr fontId="5"/>
  </si>
  <si>
    <t>外注費</t>
    <rPh sb="0" eb="3">
      <t>ガイチュウヒ</t>
    </rPh>
    <phoneticPr fontId="5"/>
  </si>
  <si>
    <t>専門分野の調査・分析業務</t>
    <rPh sb="0" eb="2">
      <t>センモン</t>
    </rPh>
    <rPh sb="2" eb="4">
      <t>ブンヤ</t>
    </rPh>
    <rPh sb="5" eb="7">
      <t>チョウサ</t>
    </rPh>
    <rPh sb="8" eb="10">
      <t>ブンセキ</t>
    </rPh>
    <rPh sb="10" eb="12">
      <t>ギョウム</t>
    </rPh>
    <phoneticPr fontId="5"/>
  </si>
  <si>
    <t>モデル地域での調査・検討業務</t>
    <rPh sb="3" eb="5">
      <t>チイキ</t>
    </rPh>
    <rPh sb="7" eb="9">
      <t>チョウサ</t>
    </rPh>
    <rPh sb="10" eb="12">
      <t>ケントウ</t>
    </rPh>
    <rPh sb="12" eb="14">
      <t>ギョウム</t>
    </rPh>
    <phoneticPr fontId="5"/>
  </si>
  <si>
    <t>その他</t>
    <rPh sb="2" eb="3">
      <t>タ</t>
    </rPh>
    <phoneticPr fontId="5"/>
  </si>
  <si>
    <t>職員旅費、報告会開催経費（謝金、会場借料、印刷製本、借料損料）</t>
    <rPh sb="0" eb="2">
      <t>ショクイン</t>
    </rPh>
    <rPh sb="2" eb="4">
      <t>リョヒ</t>
    </rPh>
    <rPh sb="5" eb="8">
      <t>ホウコクカイ</t>
    </rPh>
    <rPh sb="8" eb="10">
      <t>カイサイ</t>
    </rPh>
    <rPh sb="10" eb="12">
      <t>ケイヒ</t>
    </rPh>
    <rPh sb="13" eb="15">
      <t>シャキン</t>
    </rPh>
    <rPh sb="16" eb="18">
      <t>カイジョウ</t>
    </rPh>
    <rPh sb="18" eb="20">
      <t>シャクリョウ</t>
    </rPh>
    <rPh sb="21" eb="23">
      <t>インサツ</t>
    </rPh>
    <rPh sb="23" eb="25">
      <t>セイホン</t>
    </rPh>
    <rPh sb="26" eb="28">
      <t>シャクリョウ</t>
    </rPh>
    <rPh sb="28" eb="30">
      <t>ソンリョウ</t>
    </rPh>
    <phoneticPr fontId="5"/>
  </si>
  <si>
    <t>（一社）産業環境管理協会</t>
    <rPh sb="1" eb="3">
      <t>イッシャ</t>
    </rPh>
    <rPh sb="4" eb="6">
      <t>サンギョウ</t>
    </rPh>
    <rPh sb="6" eb="8">
      <t>カンキョウ</t>
    </rPh>
    <rPh sb="8" eb="10">
      <t>カンリ</t>
    </rPh>
    <rPh sb="10" eb="12">
      <t>キョウカイ</t>
    </rPh>
    <phoneticPr fontId="5"/>
  </si>
  <si>
    <t>地域資源を活用して地域課題の解決を行う地域モデルの形成支援</t>
    <rPh sb="0" eb="2">
      <t>チイキ</t>
    </rPh>
    <rPh sb="2" eb="4">
      <t>シゲン</t>
    </rPh>
    <rPh sb="5" eb="7">
      <t>カツヨウ</t>
    </rPh>
    <rPh sb="9" eb="11">
      <t>チイキ</t>
    </rPh>
    <rPh sb="11" eb="13">
      <t>カダイ</t>
    </rPh>
    <rPh sb="14" eb="16">
      <t>カイケツ</t>
    </rPh>
    <rPh sb="17" eb="18">
      <t>オコナ</t>
    </rPh>
    <rPh sb="19" eb="21">
      <t>チイキ</t>
    </rPh>
    <rPh sb="25" eb="27">
      <t>ケイセイ</t>
    </rPh>
    <rPh sb="27" eb="29">
      <t>シエン</t>
    </rPh>
    <phoneticPr fontId="5"/>
  </si>
  <si>
    <t xml:space="preserve">地球温暖化対策推進法改正では地方公共団体実行計画の記載事項として「都市機能の集約の促進」が明記されており、地球温暖化対策計画では、「都市のコンパクト化」が掲げられている。また、同計画では、地方公共団体に対し、地域の事業者・住民との協力・連携の確保に留意して再生可能エネルギーの最大限の導入を目指すことや、地域資源である再エネを活用しながら地域活性化や生物多様性保全等の地域課題に応える低炭素型の都市づくりを求めていることから、再エネを活用した温室効果ガス排出削減や気候変動リスク増大の防止を図る都市モデルの構築をする。
</t>
    <phoneticPr fontId="5"/>
  </si>
  <si>
    <t xml:space="preserve">地方公共団体が地方公共団体実行計画の重点施策に位置付ける下記の事業の計画策定や実現可能性調査を支援する。併せて、より多様な地域に適用可能な事業計画策定のノウハウ等をとりまとめ、制度化も見据えた検討を行う。
①都市機能集約およびレジリエンス強化の両立モデル事業
②地域資源を活用した環境社会調和型の再エネ事業（地方公共団体と地元企業等がコンソーシアムを形成し、ポテンシャル・費用対効果・地域の理解・環境影響にも配慮しつつ、自然的社会的に持続可能な形で再エネを拡大する連携事業）
</t>
    <rPh sb="0" eb="2">
      <t>チホウ</t>
    </rPh>
    <rPh sb="2" eb="4">
      <t>コウキョウ</t>
    </rPh>
    <rPh sb="4" eb="6">
      <t>ダンタイ</t>
    </rPh>
    <rPh sb="7" eb="9">
      <t>チホウ</t>
    </rPh>
    <rPh sb="9" eb="11">
      <t>コウキョウ</t>
    </rPh>
    <rPh sb="11" eb="13">
      <t>ダンタイ</t>
    </rPh>
    <rPh sb="13" eb="15">
      <t>ジッコウ</t>
    </rPh>
    <rPh sb="15" eb="17">
      <t>ケイカク</t>
    </rPh>
    <rPh sb="18" eb="20">
      <t>ジュウテン</t>
    </rPh>
    <rPh sb="20" eb="21">
      <t>セ</t>
    </rPh>
    <rPh sb="21" eb="22">
      <t>サク</t>
    </rPh>
    <rPh sb="23" eb="26">
      <t>イチヅ</t>
    </rPh>
    <rPh sb="28" eb="30">
      <t>カキ</t>
    </rPh>
    <rPh sb="31" eb="33">
      <t>ジギョウ</t>
    </rPh>
    <rPh sb="34" eb="36">
      <t>ケイカク</t>
    </rPh>
    <rPh sb="36" eb="38">
      <t>サクテイ</t>
    </rPh>
    <rPh sb="39" eb="41">
      <t>ジツゲン</t>
    </rPh>
    <rPh sb="41" eb="44">
      <t>カノウセイ</t>
    </rPh>
    <rPh sb="44" eb="46">
      <t>チョウサ</t>
    </rPh>
    <rPh sb="47" eb="49">
      <t>シエン</t>
    </rPh>
    <rPh sb="52" eb="53">
      <t>アワ</t>
    </rPh>
    <rPh sb="58" eb="60">
      <t>タヨウ</t>
    </rPh>
    <rPh sb="61" eb="63">
      <t>チイキ</t>
    </rPh>
    <rPh sb="64" eb="66">
      <t>テキヨウ</t>
    </rPh>
    <rPh sb="66" eb="68">
      <t>カノウ</t>
    </rPh>
    <rPh sb="69" eb="71">
      <t>ジギョウ</t>
    </rPh>
    <rPh sb="71" eb="73">
      <t>ケイカク</t>
    </rPh>
    <rPh sb="73" eb="75">
      <t>サクテイ</t>
    </rPh>
    <rPh sb="80" eb="81">
      <t>トウ</t>
    </rPh>
    <rPh sb="88" eb="91">
      <t>セイドカ</t>
    </rPh>
    <rPh sb="92" eb="94">
      <t>ミス</t>
    </rPh>
    <rPh sb="96" eb="98">
      <t>ケントウ</t>
    </rPh>
    <rPh sb="99" eb="100">
      <t>オコナ</t>
    </rPh>
    <rPh sb="104" eb="106">
      <t>トシ</t>
    </rPh>
    <rPh sb="106" eb="108">
      <t>キノウ</t>
    </rPh>
    <rPh sb="108" eb="110">
      <t>シュウヤク</t>
    </rPh>
    <rPh sb="119" eb="121">
      <t>キョウカ</t>
    </rPh>
    <rPh sb="122" eb="124">
      <t>リョウリツ</t>
    </rPh>
    <rPh sb="127" eb="129">
      <t>ジギョウ</t>
    </rPh>
    <rPh sb="131" eb="133">
      <t>チイキ</t>
    </rPh>
    <rPh sb="133" eb="135">
      <t>シゲン</t>
    </rPh>
    <rPh sb="136" eb="138">
      <t>カツヨウ</t>
    </rPh>
    <rPh sb="140" eb="142">
      <t>カンキョウ</t>
    </rPh>
    <rPh sb="142" eb="144">
      <t>シャカイ</t>
    </rPh>
    <rPh sb="144" eb="147">
      <t>チョウワガタ</t>
    </rPh>
    <rPh sb="148" eb="149">
      <t>サイ</t>
    </rPh>
    <rPh sb="151" eb="153">
      <t>ジギョウ</t>
    </rPh>
    <rPh sb="154" eb="156">
      <t>チホウ</t>
    </rPh>
    <rPh sb="156" eb="158">
      <t>コウキョウ</t>
    </rPh>
    <rPh sb="158" eb="160">
      <t>ダンタイ</t>
    </rPh>
    <rPh sb="161" eb="163">
      <t>ジモト</t>
    </rPh>
    <rPh sb="163" eb="165">
      <t>キギョウ</t>
    </rPh>
    <rPh sb="165" eb="166">
      <t>トウ</t>
    </rPh>
    <rPh sb="175" eb="177">
      <t>ケイセイ</t>
    </rPh>
    <rPh sb="186" eb="191">
      <t>ヒヨウタイコウカ</t>
    </rPh>
    <rPh sb="192" eb="194">
      <t>チイキ</t>
    </rPh>
    <rPh sb="195" eb="197">
      <t>リカイ</t>
    </rPh>
    <rPh sb="198" eb="200">
      <t>カンキョウ</t>
    </rPh>
    <rPh sb="200" eb="202">
      <t>エイキョウ</t>
    </rPh>
    <rPh sb="204" eb="206">
      <t>ハイリョ</t>
    </rPh>
    <rPh sb="210" eb="213">
      <t>シゼンテキ</t>
    </rPh>
    <rPh sb="213" eb="216">
      <t>シャカイテキ</t>
    </rPh>
    <rPh sb="217" eb="219">
      <t>ジゾク</t>
    </rPh>
    <rPh sb="219" eb="221">
      <t>カノウ</t>
    </rPh>
    <rPh sb="222" eb="223">
      <t>カタチ</t>
    </rPh>
    <rPh sb="224" eb="225">
      <t>サイ</t>
    </rPh>
    <rPh sb="228" eb="230">
      <t>カクダイ</t>
    </rPh>
    <rPh sb="232" eb="234">
      <t>レンケイ</t>
    </rPh>
    <rPh sb="234" eb="236">
      <t>ジギョウ</t>
    </rPh>
    <phoneticPr fontId="5"/>
  </si>
  <si>
    <t>地域の多様な課題に応える低炭素な地域づくりモデル形成事業</t>
    <phoneticPr fontId="5"/>
  </si>
  <si>
    <t>-</t>
    <phoneticPr fontId="5"/>
  </si>
  <si>
    <t>-</t>
    <phoneticPr fontId="5"/>
  </si>
  <si>
    <t>-</t>
    <phoneticPr fontId="5"/>
  </si>
  <si>
    <t>-</t>
    <phoneticPr fontId="5"/>
  </si>
  <si>
    <t>-</t>
    <phoneticPr fontId="5"/>
  </si>
  <si>
    <t>本事業については、一般競争入札（総合評価）により実施しており、審査委員会において応募内容の審査を行っている。したがって、支出先や費目、使途の妥当性や競争性は確保されている。</t>
    <rPh sb="9" eb="11">
      <t>イッパン</t>
    </rPh>
    <rPh sb="11" eb="13">
      <t>キョウソウ</t>
    </rPh>
    <rPh sb="13" eb="15">
      <t>ニュウサツ</t>
    </rPh>
    <rPh sb="16" eb="18">
      <t>ソウゴウ</t>
    </rPh>
    <rPh sb="18" eb="20">
      <t>ヒョウカ</t>
    </rPh>
    <rPh sb="31" eb="33">
      <t>シンサ</t>
    </rPh>
    <phoneticPr fontId="5"/>
  </si>
  <si>
    <t>地方公共団体における地球温暖化対策の推進に関する法律施行状況調査</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</si>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</sst>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6350</xdr:colOff>
      <xdr:row>741</xdr:row>
      <xdr:rowOff>12700</xdr:rowOff>
    </xdr:from>
    <xdr:to>
      <xdr:col>31</xdr:col>
      <xdr:colOff>82550</xdr:colOff>
      <xdr:row>743</xdr:row>
      <xdr:rowOff>225425</xdr:rowOff>
    </xdr:to>
    <xdr:sp macro="" textlink="">
      <xdr:nvSpPr>
        <xdr:cNvPr id="3" name="正方形/長方形 2"/>
        <xdr:cNvSpPr/>
      </xdr:nvSpPr>
      <xdr:spPr>
        <a:xfrm>
          <a:off x="3505200" y="44627800"/>
          <a:ext cx="1917700" cy="9239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199</a:t>
          </a:r>
          <a:r>
            <a:rPr kumimoji="1" lang="ja-JP" altLang="en-US" sz="1400"/>
            <a:t>百万円</a:t>
          </a:r>
        </a:p>
      </xdr:txBody>
    </xdr:sp>
    <xdr:clientData/>
  </xdr:twoCellAnchor>
  <xdr:twoCellAnchor>
    <xdr:from>
      <xdr:col>26</xdr:col>
      <xdr:colOff>44451</xdr:colOff>
      <xdr:row>743</xdr:row>
      <xdr:rowOff>225425</xdr:rowOff>
    </xdr:from>
    <xdr:to>
      <xdr:col>26</xdr:col>
      <xdr:colOff>48683</xdr:colOff>
      <xdr:row>746</xdr:row>
      <xdr:rowOff>292100</xdr:rowOff>
    </xdr:to>
    <xdr:cxnSp macro="">
      <xdr:nvCxnSpPr>
        <xdr:cNvPr id="4" name="直線矢印コネクタ 3"/>
        <xdr:cNvCxnSpPr>
          <a:stCxn id="3" idx="2"/>
          <a:endCxn id="6" idx="0"/>
        </xdr:cNvCxnSpPr>
      </xdr:nvCxnSpPr>
      <xdr:spPr>
        <a:xfrm>
          <a:off x="4887384" y="48070558"/>
          <a:ext cx="4232" cy="112500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52916</xdr:colOff>
      <xdr:row>744</xdr:row>
      <xdr:rowOff>152400</xdr:rowOff>
    </xdr:from>
    <xdr:ext cx="2089033" cy="275717"/>
    <xdr:sp macro="" textlink="">
      <xdr:nvSpPr>
        <xdr:cNvPr id="5" name="テキスト ボックス 4"/>
        <xdr:cNvSpPr txBox="1"/>
      </xdr:nvSpPr>
      <xdr:spPr>
        <a:xfrm>
          <a:off x="2660649" y="48344667"/>
          <a:ext cx="20890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19</xdr:col>
      <xdr:colOff>173565</xdr:colOff>
      <xdr:row>746</xdr:row>
      <xdr:rowOff>292100</xdr:rowOff>
    </xdr:from>
    <xdr:to>
      <xdr:col>32</xdr:col>
      <xdr:colOff>110066</xdr:colOff>
      <xdr:row>749</xdr:row>
      <xdr:rowOff>155575</xdr:rowOff>
    </xdr:to>
    <xdr:sp macro="" textlink="">
      <xdr:nvSpPr>
        <xdr:cNvPr id="6" name="正方形/長方形 5"/>
        <xdr:cNvSpPr/>
      </xdr:nvSpPr>
      <xdr:spPr>
        <a:xfrm>
          <a:off x="3712632" y="49195567"/>
          <a:ext cx="2357967" cy="9218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400"/>
            <a:t>（一社）産業環境管理協会</a:t>
          </a:r>
          <a:endParaRPr kumimoji="1" lang="en-US" altLang="ja-JP" sz="1400"/>
        </a:p>
        <a:p>
          <a:pPr algn="ctr"/>
          <a:r>
            <a:rPr kumimoji="1" lang="ja-JP" altLang="en-US" sz="1400"/>
            <a:t>１９９百万円</a:t>
          </a:r>
        </a:p>
      </xdr:txBody>
    </xdr:sp>
    <xdr:clientData/>
  </xdr:twoCellAnchor>
  <xdr:twoCellAnchor>
    <xdr:from>
      <xdr:col>20</xdr:col>
      <xdr:colOff>0</xdr:colOff>
      <xdr:row>750</xdr:row>
      <xdr:rowOff>0</xdr:rowOff>
    </xdr:from>
    <xdr:to>
      <xdr:col>33</xdr:col>
      <xdr:colOff>30570</xdr:colOff>
      <xdr:row>777</xdr:row>
      <xdr:rowOff>18143</xdr:rowOff>
    </xdr:to>
    <xdr:sp macro="" textlink="">
      <xdr:nvSpPr>
        <xdr:cNvPr id="7" name="大かっこ 6"/>
        <xdr:cNvSpPr/>
      </xdr:nvSpPr>
      <xdr:spPr>
        <a:xfrm>
          <a:off x="3265714" y="48731714"/>
          <a:ext cx="2153285" cy="17870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排出抑制に関連する行政計画（都市計画・低炭素まちづくり計画等）との整合性を図りつつ、地方公共団体実行計画に位置付ける具体的施策について事業計画の策定や実現可能性の調査を行う。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8" zoomScale="70" zoomScaleNormal="75" zoomScaleSheetLayoutView="70" zoomScalePageLayoutView="85" workbookViewId="0">
      <selection activeCell="AP1103" sqref="AP1103:AX110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49</v>
      </c>
      <c r="AT2" s="940"/>
      <c r="AU2" s="940"/>
      <c r="AV2" s="52" t="str">
        <f>IF(AW2="", "", "-")</f>
        <v/>
      </c>
      <c r="AW2" s="911"/>
      <c r="AX2" s="911"/>
    </row>
    <row r="3" spans="1:50" ht="21" customHeight="1" thickBot="1" x14ac:dyDescent="0.25">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41.55" customHeight="1" x14ac:dyDescent="0.2">
      <c r="A4" s="704" t="s">
        <v>25</v>
      </c>
      <c r="B4" s="705"/>
      <c r="C4" s="705"/>
      <c r="D4" s="705"/>
      <c r="E4" s="705"/>
      <c r="F4" s="705"/>
      <c r="G4" s="682" t="s">
        <v>627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77</v>
      </c>
      <c r="H5" s="840"/>
      <c r="I5" s="840"/>
      <c r="J5" s="840"/>
      <c r="K5" s="840"/>
      <c r="L5" s="840"/>
      <c r="M5" s="841" t="s">
        <v>66</v>
      </c>
      <c r="N5" s="842"/>
      <c r="O5" s="842"/>
      <c r="P5" s="842"/>
      <c r="Q5" s="842"/>
      <c r="R5" s="843"/>
      <c r="S5" s="844" t="s">
        <v>79</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2">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625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626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t="s">
        <v>628</v>
      </c>
      <c r="Q13" s="658"/>
      <c r="R13" s="658"/>
      <c r="S13" s="658"/>
      <c r="T13" s="658"/>
      <c r="U13" s="658"/>
      <c r="V13" s="659"/>
      <c r="W13" s="657">
        <v>100</v>
      </c>
      <c r="X13" s="658"/>
      <c r="Y13" s="658"/>
      <c r="Z13" s="658"/>
      <c r="AA13" s="658"/>
      <c r="AB13" s="658"/>
      <c r="AC13" s="659"/>
      <c r="AD13" s="657">
        <v>200</v>
      </c>
      <c r="AE13" s="658"/>
      <c r="AF13" s="658"/>
      <c r="AG13" s="658"/>
      <c r="AH13" s="658"/>
      <c r="AI13" s="658"/>
      <c r="AJ13" s="659"/>
      <c r="AK13" s="657" t="s">
        <v>629</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100</v>
      </c>
      <c r="X18" s="879"/>
      <c r="Y18" s="879"/>
      <c r="Z18" s="879"/>
      <c r="AA18" s="879"/>
      <c r="AB18" s="879"/>
      <c r="AC18" s="880"/>
      <c r="AD18" s="878">
        <f>SUM(AD13:AJ17)</f>
        <v>200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53</v>
      </c>
      <c r="X19" s="658"/>
      <c r="Y19" s="658"/>
      <c r="Z19" s="658"/>
      <c r="AA19" s="658"/>
      <c r="AB19" s="658"/>
      <c r="AC19" s="659"/>
      <c r="AD19" s="657">
        <v>199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0.53</v>
      </c>
      <c r="X20" s="318"/>
      <c r="Y20" s="318"/>
      <c r="Z20" s="318"/>
      <c r="AA20" s="318"/>
      <c r="AB20" s="318"/>
      <c r="AC20" s="318"/>
      <c r="AD20" s="318">
        <f t="shared" ref="AD20" si="1">IF(AD18=0, "-", SUM(AD19)/AD18)</f>
        <v>0.995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0.53</v>
      </c>
      <c r="X21" s="318"/>
      <c r="Y21" s="318"/>
      <c r="Z21" s="318"/>
      <c r="AA21" s="318"/>
      <c r="AB21" s="318"/>
      <c r="AC21" s="318"/>
      <c r="AD21" s="318">
        <f t="shared" ref="AD21" si="3">IF(AD19=0, "-", SUM(AD19)/SUM(AD13,AD14))</f>
        <v>0.995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628</v>
      </c>
      <c r="H23" s="953"/>
      <c r="I23" s="953"/>
      <c r="J23" s="953"/>
      <c r="K23" s="953"/>
      <c r="L23" s="953"/>
      <c r="M23" s="953"/>
      <c r="N23" s="953"/>
      <c r="O23" s="954"/>
      <c r="P23" s="919" t="s">
        <v>630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7" t="str">
        <f>AK13</f>
        <v>-</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629</v>
      </c>
      <c r="AR31" s="200"/>
      <c r="AS31" s="133" t="s">
        <v>355</v>
      </c>
      <c r="AT31" s="134"/>
      <c r="AU31" s="199">
        <v>42</v>
      </c>
      <c r="AV31" s="199"/>
      <c r="AW31" s="398" t="s">
        <v>300</v>
      </c>
      <c r="AX31" s="399"/>
    </row>
    <row r="32" spans="1:50" ht="52.95" customHeight="1" x14ac:dyDescent="0.2">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14</v>
      </c>
      <c r="AC32" s="461"/>
      <c r="AD32" s="461"/>
      <c r="AE32" s="218">
        <v>99.3</v>
      </c>
      <c r="AF32" s="219"/>
      <c r="AG32" s="219"/>
      <c r="AH32" s="219"/>
      <c r="AI32" s="218">
        <v>100</v>
      </c>
      <c r="AJ32" s="219"/>
      <c r="AK32" s="219"/>
      <c r="AL32" s="219"/>
      <c r="AM32" s="218">
        <v>100</v>
      </c>
      <c r="AN32" s="219"/>
      <c r="AO32" s="219"/>
      <c r="AP32" s="219"/>
      <c r="AQ32" s="340" t="s">
        <v>579</v>
      </c>
      <c r="AR32" s="207"/>
      <c r="AS32" s="207"/>
      <c r="AT32" s="341"/>
      <c r="AU32" s="219" t="s">
        <v>579</v>
      </c>
      <c r="AV32" s="219"/>
      <c r="AW32" s="219"/>
      <c r="AX32" s="221"/>
    </row>
    <row r="33" spans="1:50" ht="52.9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14</v>
      </c>
      <c r="AC33" s="523"/>
      <c r="AD33" s="523"/>
      <c r="AE33" s="218" t="s">
        <v>579</v>
      </c>
      <c r="AF33" s="219"/>
      <c r="AG33" s="219"/>
      <c r="AH33" s="219"/>
      <c r="AI33" s="218" t="s">
        <v>578</v>
      </c>
      <c r="AJ33" s="219"/>
      <c r="AK33" s="219"/>
      <c r="AL33" s="219"/>
      <c r="AM33" s="218" t="s">
        <v>578</v>
      </c>
      <c r="AN33" s="219"/>
      <c r="AO33" s="219"/>
      <c r="AP33" s="219"/>
      <c r="AQ33" s="340" t="s">
        <v>579</v>
      </c>
      <c r="AR33" s="207"/>
      <c r="AS33" s="207"/>
      <c r="AT33" s="341"/>
      <c r="AU33" s="219">
        <v>100</v>
      </c>
      <c r="AV33" s="219"/>
      <c r="AW33" s="219"/>
      <c r="AX33" s="221"/>
    </row>
    <row r="34" spans="1:50" ht="52.9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99.3</v>
      </c>
      <c r="AF34" s="219"/>
      <c r="AG34" s="219"/>
      <c r="AH34" s="219"/>
      <c r="AI34" s="218">
        <v>100</v>
      </c>
      <c r="AJ34" s="219"/>
      <c r="AK34" s="219"/>
      <c r="AL34" s="219"/>
      <c r="AM34" s="218">
        <v>100</v>
      </c>
      <c r="AN34" s="219"/>
      <c r="AO34" s="219"/>
      <c r="AP34" s="219"/>
      <c r="AQ34" s="340" t="s">
        <v>577</v>
      </c>
      <c r="AR34" s="207"/>
      <c r="AS34" s="207"/>
      <c r="AT34" s="341"/>
      <c r="AU34" s="219" t="s">
        <v>578</v>
      </c>
      <c r="AV34" s="219"/>
      <c r="AW34" s="219"/>
      <c r="AX34" s="221"/>
    </row>
    <row r="35" spans="1:50" ht="23.25" customHeight="1" x14ac:dyDescent="0.2">
      <c r="A35" s="226" t="s">
        <v>506</v>
      </c>
      <c r="B35" s="227"/>
      <c r="C35" s="227"/>
      <c r="D35" s="227"/>
      <c r="E35" s="227"/>
      <c r="F35" s="228"/>
      <c r="G35" s="232" t="s">
        <v>634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631</v>
      </c>
      <c r="AR66" s="199"/>
      <c r="AS66" s="242" t="s">
        <v>355</v>
      </c>
      <c r="AT66" s="243"/>
      <c r="AU66" s="199" t="s">
        <v>632</v>
      </c>
      <c r="AV66" s="199"/>
      <c r="AW66" s="242" t="s">
        <v>472</v>
      </c>
      <c r="AX66" s="254"/>
    </row>
    <row r="67" spans="1:50" ht="37.049999999999997" customHeight="1" x14ac:dyDescent="0.2">
      <c r="A67" s="475"/>
      <c r="B67" s="476"/>
      <c r="C67" s="476"/>
      <c r="D67" s="476"/>
      <c r="E67" s="476"/>
      <c r="F67" s="477"/>
      <c r="G67" s="255" t="s">
        <v>356</v>
      </c>
      <c r="H67" s="258" t="s">
        <v>582</v>
      </c>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t="s">
        <v>583</v>
      </c>
      <c r="AF67" s="219"/>
      <c r="AG67" s="219"/>
      <c r="AH67" s="219"/>
      <c r="AI67" s="218" t="s">
        <v>577</v>
      </c>
      <c r="AJ67" s="219"/>
      <c r="AK67" s="219"/>
      <c r="AL67" s="219"/>
      <c r="AM67" s="218" t="s">
        <v>577</v>
      </c>
      <c r="AN67" s="219"/>
      <c r="AO67" s="219"/>
      <c r="AP67" s="219"/>
      <c r="AQ67" s="218" t="s">
        <v>577</v>
      </c>
      <c r="AR67" s="219"/>
      <c r="AS67" s="219"/>
      <c r="AT67" s="220"/>
      <c r="AU67" s="219" t="s">
        <v>577</v>
      </c>
      <c r="AV67" s="219"/>
      <c r="AW67" s="219"/>
      <c r="AX67" s="221"/>
    </row>
    <row r="68" spans="1:50" ht="37.049999999999997"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t="s">
        <v>577</v>
      </c>
      <c r="AF68" s="219"/>
      <c r="AG68" s="219"/>
      <c r="AH68" s="219"/>
      <c r="AI68" s="218" t="s">
        <v>577</v>
      </c>
      <c r="AJ68" s="219"/>
      <c r="AK68" s="219"/>
      <c r="AL68" s="219"/>
      <c r="AM68" s="218" t="s">
        <v>577</v>
      </c>
      <c r="AN68" s="219"/>
      <c r="AO68" s="219"/>
      <c r="AP68" s="219"/>
      <c r="AQ68" s="218" t="s">
        <v>577</v>
      </c>
      <c r="AR68" s="219"/>
      <c r="AS68" s="219"/>
      <c r="AT68" s="220"/>
      <c r="AU68" s="219" t="s">
        <v>577</v>
      </c>
      <c r="AV68" s="219"/>
      <c r="AW68" s="219"/>
      <c r="AX68" s="221"/>
    </row>
    <row r="69" spans="1:50" ht="37.049999999999997"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t="s">
        <v>577</v>
      </c>
      <c r="AF69" s="274"/>
      <c r="AG69" s="274"/>
      <c r="AH69" s="274"/>
      <c r="AI69" s="273" t="s">
        <v>577</v>
      </c>
      <c r="AJ69" s="274"/>
      <c r="AK69" s="274"/>
      <c r="AL69" s="274"/>
      <c r="AM69" s="273" t="s">
        <v>577</v>
      </c>
      <c r="AN69" s="274"/>
      <c r="AO69" s="274"/>
      <c r="AP69" s="274"/>
      <c r="AQ69" s="218" t="s">
        <v>577</v>
      </c>
      <c r="AR69" s="219"/>
      <c r="AS69" s="219"/>
      <c r="AT69" s="220"/>
      <c r="AU69" s="219" t="s">
        <v>577</v>
      </c>
      <c r="AV69" s="219"/>
      <c r="AW69" s="219"/>
      <c r="AX69" s="221"/>
    </row>
    <row r="70" spans="1:50" ht="23.25"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t="s">
        <v>577</v>
      </c>
      <c r="AF70" s="219"/>
      <c r="AG70" s="219"/>
      <c r="AH70" s="219"/>
      <c r="AI70" s="218" t="s">
        <v>577</v>
      </c>
      <c r="AJ70" s="219"/>
      <c r="AK70" s="219"/>
      <c r="AL70" s="219"/>
      <c r="AM70" s="218" t="s">
        <v>577</v>
      </c>
      <c r="AN70" s="219"/>
      <c r="AO70" s="219"/>
      <c r="AP70" s="219"/>
      <c r="AQ70" s="218" t="s">
        <v>577</v>
      </c>
      <c r="AR70" s="219"/>
      <c r="AS70" s="219"/>
      <c r="AT70" s="220"/>
      <c r="AU70" s="219" t="s">
        <v>577</v>
      </c>
      <c r="AV70" s="219"/>
      <c r="AW70" s="219"/>
      <c r="AX70" s="221"/>
    </row>
    <row r="71" spans="1:50" ht="23.25"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t="s">
        <v>577</v>
      </c>
      <c r="AF71" s="219"/>
      <c r="AG71" s="219"/>
      <c r="AH71" s="219"/>
      <c r="AI71" s="218" t="s">
        <v>577</v>
      </c>
      <c r="AJ71" s="219"/>
      <c r="AK71" s="219"/>
      <c r="AL71" s="219"/>
      <c r="AM71" s="218" t="s">
        <v>577</v>
      </c>
      <c r="AN71" s="219"/>
      <c r="AO71" s="219"/>
      <c r="AP71" s="219"/>
      <c r="AQ71" s="218" t="s">
        <v>577</v>
      </c>
      <c r="AR71" s="219"/>
      <c r="AS71" s="219"/>
      <c r="AT71" s="220"/>
      <c r="AU71" s="219" t="s">
        <v>577</v>
      </c>
      <c r="AV71" s="219"/>
      <c r="AW71" s="219"/>
      <c r="AX71" s="221"/>
    </row>
    <row r="72" spans="1:50" ht="23.25"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t="s">
        <v>577</v>
      </c>
      <c r="AF72" s="219"/>
      <c r="AG72" s="219"/>
      <c r="AH72" s="219"/>
      <c r="AI72" s="218" t="s">
        <v>577</v>
      </c>
      <c r="AJ72" s="219"/>
      <c r="AK72" s="219"/>
      <c r="AL72" s="219"/>
      <c r="AM72" s="218" t="s">
        <v>577</v>
      </c>
      <c r="AN72" s="219"/>
      <c r="AO72" s="219"/>
      <c r="AP72" s="220"/>
      <c r="AQ72" s="218" t="s">
        <v>577</v>
      </c>
      <c r="AR72" s="219"/>
      <c r="AS72" s="219"/>
      <c r="AT72" s="220"/>
      <c r="AU72" s="219" t="s">
        <v>577</v>
      </c>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t="s">
        <v>586</v>
      </c>
      <c r="AF101" s="219"/>
      <c r="AG101" s="219"/>
      <c r="AH101" s="220"/>
      <c r="AI101" s="218">
        <v>2</v>
      </c>
      <c r="AJ101" s="219"/>
      <c r="AK101" s="219"/>
      <c r="AL101" s="220"/>
      <c r="AM101" s="218">
        <v>12</v>
      </c>
      <c r="AN101" s="219"/>
      <c r="AO101" s="219"/>
      <c r="AP101" s="220"/>
      <c r="AQ101" s="218" t="s">
        <v>586</v>
      </c>
      <c r="AR101" s="219"/>
      <c r="AS101" s="219"/>
      <c r="AT101" s="220"/>
      <c r="AU101" s="218" t="s">
        <v>586</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586</v>
      </c>
      <c r="AF102" s="418"/>
      <c r="AG102" s="418"/>
      <c r="AH102" s="418"/>
      <c r="AI102" s="418">
        <v>3</v>
      </c>
      <c r="AJ102" s="418"/>
      <c r="AK102" s="418"/>
      <c r="AL102" s="418"/>
      <c r="AM102" s="418">
        <v>6</v>
      </c>
      <c r="AN102" s="418"/>
      <c r="AO102" s="418"/>
      <c r="AP102" s="418"/>
      <c r="AQ102" s="273" t="s">
        <v>587</v>
      </c>
      <c r="AR102" s="274"/>
      <c r="AS102" s="274"/>
      <c r="AT102" s="319"/>
      <c r="AU102" s="273" t="s">
        <v>586</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2">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t="s">
        <v>586</v>
      </c>
      <c r="AF116" s="418"/>
      <c r="AG116" s="418"/>
      <c r="AH116" s="418"/>
      <c r="AI116" s="418">
        <v>26.6</v>
      </c>
      <c r="AJ116" s="418"/>
      <c r="AK116" s="418"/>
      <c r="AL116" s="418"/>
      <c r="AM116" s="418">
        <v>16.600000000000001</v>
      </c>
      <c r="AN116" s="418"/>
      <c r="AO116" s="418"/>
      <c r="AP116" s="418"/>
      <c r="AQ116" s="218" t="s">
        <v>583</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586</v>
      </c>
      <c r="AF117" s="551"/>
      <c r="AG117" s="551"/>
      <c r="AH117" s="551"/>
      <c r="AI117" s="551" t="s">
        <v>591</v>
      </c>
      <c r="AJ117" s="551"/>
      <c r="AK117" s="551"/>
      <c r="AL117" s="551"/>
      <c r="AM117" s="551" t="s">
        <v>616</v>
      </c>
      <c r="AN117" s="551"/>
      <c r="AO117" s="551"/>
      <c r="AP117" s="551"/>
      <c r="AQ117" s="551" t="s">
        <v>592</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566</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586</v>
      </c>
      <c r="AR133" s="199"/>
      <c r="AS133" s="133" t="s">
        <v>355</v>
      </c>
      <c r="AT133" s="134"/>
      <c r="AU133" s="200">
        <v>42</v>
      </c>
      <c r="AV133" s="200"/>
      <c r="AW133" s="133" t="s">
        <v>300</v>
      </c>
      <c r="AX133" s="195"/>
    </row>
    <row r="134" spans="1:50" ht="39.75" customHeight="1" x14ac:dyDescent="0.2">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v>99.3</v>
      </c>
      <c r="AF134" s="207"/>
      <c r="AG134" s="207"/>
      <c r="AH134" s="207"/>
      <c r="AI134" s="206">
        <v>100</v>
      </c>
      <c r="AJ134" s="207"/>
      <c r="AK134" s="207"/>
      <c r="AL134" s="207"/>
      <c r="AM134" s="206">
        <v>100</v>
      </c>
      <c r="AN134" s="207"/>
      <c r="AO134" s="207"/>
      <c r="AP134" s="207"/>
      <c r="AQ134" s="206" t="s">
        <v>587</v>
      </c>
      <c r="AR134" s="207"/>
      <c r="AS134" s="207"/>
      <c r="AT134" s="207"/>
      <c r="AU134" s="206" t="s">
        <v>587</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14</v>
      </c>
      <c r="AC135" s="213"/>
      <c r="AD135" s="213"/>
      <c r="AE135" s="206">
        <v>100</v>
      </c>
      <c r="AF135" s="207"/>
      <c r="AG135" s="207"/>
      <c r="AH135" s="207"/>
      <c r="AI135" s="206">
        <v>100</v>
      </c>
      <c r="AJ135" s="207"/>
      <c r="AK135" s="207"/>
      <c r="AL135" s="207"/>
      <c r="AM135" s="206">
        <v>100</v>
      </c>
      <c r="AN135" s="207"/>
      <c r="AO135" s="207"/>
      <c r="AP135" s="207"/>
      <c r="AQ135" s="206" t="s">
        <v>596</v>
      </c>
      <c r="AR135" s="207"/>
      <c r="AS135" s="207"/>
      <c r="AT135" s="207"/>
      <c r="AU135" s="206">
        <v>100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1"/>
      <c r="E430" s="174" t="s">
        <v>546</v>
      </c>
      <c r="F430" s="898"/>
      <c r="G430" s="899" t="s">
        <v>374</v>
      </c>
      <c r="H430" s="123"/>
      <c r="I430" s="123"/>
      <c r="J430" s="900" t="s">
        <v>577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596</v>
      </c>
      <c r="AF432" s="200"/>
      <c r="AG432" s="133" t="s">
        <v>355</v>
      </c>
      <c r="AH432" s="134"/>
      <c r="AI432" s="156"/>
      <c r="AJ432" s="156"/>
      <c r="AK432" s="156"/>
      <c r="AL432" s="154"/>
      <c r="AM432" s="156"/>
      <c r="AN432" s="156"/>
      <c r="AO432" s="156"/>
      <c r="AP432" s="154"/>
      <c r="AQ432" s="590" t="s">
        <v>587</v>
      </c>
      <c r="AR432" s="200"/>
      <c r="AS432" s="133" t="s">
        <v>355</v>
      </c>
      <c r="AT432" s="134"/>
      <c r="AU432" s="200" t="s">
        <v>586</v>
      </c>
      <c r="AV432" s="200"/>
      <c r="AW432" s="133" t="s">
        <v>300</v>
      </c>
      <c r="AX432" s="195"/>
    </row>
    <row r="433" spans="1:50" ht="23.25" customHeight="1" x14ac:dyDescent="0.2">
      <c r="A433" s="189"/>
      <c r="B433" s="186"/>
      <c r="C433" s="180"/>
      <c r="D433" s="186"/>
      <c r="E433" s="342"/>
      <c r="F433" s="343"/>
      <c r="G433" s="104" t="s">
        <v>586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586</v>
      </c>
      <c r="AC433" s="213"/>
      <c r="AD433" s="213"/>
      <c r="AE433" s="340" t="s">
        <v>586</v>
      </c>
      <c r="AF433" s="207"/>
      <c r="AG433" s="207"/>
      <c r="AH433" s="207"/>
      <c r="AI433" s="340" t="s">
        <v>586</v>
      </c>
      <c r="AJ433" s="207"/>
      <c r="AK433" s="207"/>
      <c r="AL433" s="207"/>
      <c r="AM433" s="340" t="s">
        <v>586</v>
      </c>
      <c r="AN433" s="207"/>
      <c r="AO433" s="207"/>
      <c r="AP433" s="341"/>
      <c r="AQ433" s="340" t="s">
        <v>587</v>
      </c>
      <c r="AR433" s="207"/>
      <c r="AS433" s="207"/>
      <c r="AT433" s="341"/>
      <c r="AU433" s="207" t="s">
        <v>586</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586</v>
      </c>
      <c r="AC434" s="205"/>
      <c r="AD434" s="205"/>
      <c r="AE434" s="340" t="s">
        <v>596</v>
      </c>
      <c r="AF434" s="207"/>
      <c r="AG434" s="207"/>
      <c r="AH434" s="341"/>
      <c r="AI434" s="340" t="s">
        <v>587</v>
      </c>
      <c r="AJ434" s="207"/>
      <c r="AK434" s="207"/>
      <c r="AL434" s="207"/>
      <c r="AM434" s="340" t="s">
        <v>586</v>
      </c>
      <c r="AN434" s="207"/>
      <c r="AO434" s="207"/>
      <c r="AP434" s="341"/>
      <c r="AQ434" s="340" t="s">
        <v>587</v>
      </c>
      <c r="AR434" s="207"/>
      <c r="AS434" s="207"/>
      <c r="AT434" s="341"/>
      <c r="AU434" s="207" t="s">
        <v>586</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586</v>
      </c>
      <c r="AF435" s="207"/>
      <c r="AG435" s="207"/>
      <c r="AH435" s="341"/>
      <c r="AI435" s="340" t="s">
        <v>583</v>
      </c>
      <c r="AJ435" s="207"/>
      <c r="AK435" s="207"/>
      <c r="AL435" s="207"/>
      <c r="AM435" s="340" t="s">
        <v>586</v>
      </c>
      <c r="AN435" s="207"/>
      <c r="AO435" s="207"/>
      <c r="AP435" s="341"/>
      <c r="AQ435" s="340" t="s">
        <v>586</v>
      </c>
      <c r="AR435" s="207"/>
      <c r="AS435" s="207"/>
      <c r="AT435" s="341"/>
      <c r="AU435" s="207" t="s">
        <v>586</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586</v>
      </c>
      <c r="AF457" s="200"/>
      <c r="AG457" s="133" t="s">
        <v>355</v>
      </c>
      <c r="AH457" s="134"/>
      <c r="AI457" s="156"/>
      <c r="AJ457" s="156"/>
      <c r="AK457" s="156"/>
      <c r="AL457" s="154"/>
      <c r="AM457" s="156"/>
      <c r="AN457" s="156"/>
      <c r="AO457" s="156"/>
      <c r="AP457" s="154"/>
      <c r="AQ457" s="590" t="s">
        <v>586</v>
      </c>
      <c r="AR457" s="200"/>
      <c r="AS457" s="133" t="s">
        <v>355</v>
      </c>
      <c r="AT457" s="134"/>
      <c r="AU457" s="200" t="s">
        <v>587</v>
      </c>
      <c r="AV457" s="200"/>
      <c r="AW457" s="133" t="s">
        <v>300</v>
      </c>
      <c r="AX457" s="195"/>
    </row>
    <row r="458" spans="1:50" ht="23.25" customHeight="1" x14ac:dyDescent="0.2">
      <c r="A458" s="189"/>
      <c r="B458" s="186"/>
      <c r="C458" s="180"/>
      <c r="D458" s="186"/>
      <c r="E458" s="342"/>
      <c r="F458" s="343"/>
      <c r="G458" s="104" t="s">
        <v>586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586</v>
      </c>
      <c r="AC458" s="213"/>
      <c r="AD458" s="213"/>
      <c r="AE458" s="340" t="s">
        <v>587</v>
      </c>
      <c r="AF458" s="207"/>
      <c r="AG458" s="207"/>
      <c r="AH458" s="207"/>
      <c r="AI458" s="340" t="s">
        <v>586</v>
      </c>
      <c r="AJ458" s="207"/>
      <c r="AK458" s="207"/>
      <c r="AL458" s="207"/>
      <c r="AM458" s="340" t="s">
        <v>586</v>
      </c>
      <c r="AN458" s="207"/>
      <c r="AO458" s="207"/>
      <c r="AP458" s="341"/>
      <c r="AQ458" s="340" t="s">
        <v>586</v>
      </c>
      <c r="AR458" s="207"/>
      <c r="AS458" s="207"/>
      <c r="AT458" s="341"/>
      <c r="AU458" s="207" t="s">
        <v>586</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586</v>
      </c>
      <c r="AC459" s="205"/>
      <c r="AD459" s="205"/>
      <c r="AE459" s="340" t="s">
        <v>586</v>
      </c>
      <c r="AF459" s="207"/>
      <c r="AG459" s="207"/>
      <c r="AH459" s="341"/>
      <c r="AI459" s="340" t="s">
        <v>586</v>
      </c>
      <c r="AJ459" s="207"/>
      <c r="AK459" s="207"/>
      <c r="AL459" s="207"/>
      <c r="AM459" s="340" t="s">
        <v>586</v>
      </c>
      <c r="AN459" s="207"/>
      <c r="AO459" s="207"/>
      <c r="AP459" s="341"/>
      <c r="AQ459" s="340" t="s">
        <v>587</v>
      </c>
      <c r="AR459" s="207"/>
      <c r="AS459" s="207"/>
      <c r="AT459" s="341"/>
      <c r="AU459" s="207" t="s">
        <v>586</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587</v>
      </c>
      <c r="AF460" s="207"/>
      <c r="AG460" s="207"/>
      <c r="AH460" s="341"/>
      <c r="AI460" s="340" t="s">
        <v>586</v>
      </c>
      <c r="AJ460" s="207"/>
      <c r="AK460" s="207"/>
      <c r="AL460" s="207"/>
      <c r="AM460" s="340" t="s">
        <v>598</v>
      </c>
      <c r="AN460" s="207"/>
      <c r="AO460" s="207"/>
      <c r="AP460" s="341"/>
      <c r="AQ460" s="340" t="s">
        <v>587</v>
      </c>
      <c r="AR460" s="207"/>
      <c r="AS460" s="207"/>
      <c r="AT460" s="341"/>
      <c r="AU460" s="207" t="s">
        <v>586</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586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9.55"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576</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87.4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576</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102.4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576</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576</v>
      </c>
      <c r="AE705" s="715"/>
      <c r="AF705" s="715"/>
      <c r="AG705" s="125" t="s">
        <v>633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604</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3.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576</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604</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604</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48.45"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576</v>
      </c>
      <c r="AE715" s="605"/>
      <c r="AF715" s="656"/>
      <c r="AG715" s="742" t="s">
        <v>606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604</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576</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604</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608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609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550</v>
      </c>
      <c r="B737" s="210"/>
      <c r="C737" s="210"/>
      <c r="D737" s="211"/>
      <c r="E737" s="990" t="s">
        <v>598</v>
      </c>
      <c r="F737" s="990"/>
      <c r="G737" s="990"/>
      <c r="H737" s="990"/>
      <c r="I737" s="990"/>
      <c r="J737" s="990"/>
      <c r="K737" s="990"/>
      <c r="L737" s="990"/>
      <c r="M737" s="990"/>
      <c r="N737" s="365" t="s">
        <v>543</v>
      </c>
      <c r="O737" s="365"/>
      <c r="P737" s="365"/>
      <c r="Q737" s="365"/>
      <c r="R737" s="990" t="s">
        <v>611</v>
      </c>
      <c r="S737" s="990"/>
      <c r="T737" s="990"/>
      <c r="U737" s="990"/>
      <c r="V737" s="990"/>
      <c r="W737" s="990"/>
      <c r="X737" s="990"/>
      <c r="Y737" s="990"/>
      <c r="Z737" s="990"/>
      <c r="AA737" s="365" t="s">
        <v>542</v>
      </c>
      <c r="AB737" s="365"/>
      <c r="AC737" s="365"/>
      <c r="AD737" s="365"/>
      <c r="AE737" s="990" t="s">
        <v>586</v>
      </c>
      <c r="AF737" s="990"/>
      <c r="AG737" s="990"/>
      <c r="AH737" s="990"/>
      <c r="AI737" s="990"/>
      <c r="AJ737" s="990"/>
      <c r="AK737" s="990"/>
      <c r="AL737" s="990"/>
      <c r="AM737" s="990"/>
      <c r="AN737" s="365" t="s">
        <v>541</v>
      </c>
      <c r="AO737" s="365"/>
      <c r="AP737" s="365"/>
      <c r="AQ737" s="365"/>
      <c r="AR737" s="982" t="s">
        <v>586</v>
      </c>
      <c r="AS737" s="983"/>
      <c r="AT737" s="983"/>
      <c r="AU737" s="983"/>
      <c r="AV737" s="983"/>
      <c r="AW737" s="983"/>
      <c r="AX737" s="984"/>
      <c r="AY737" s="89"/>
      <c r="AZ737" s="89"/>
    </row>
    <row r="738" spans="1:52" ht="24.75" customHeight="1" x14ac:dyDescent="0.2">
      <c r="A738" s="991" t="s">
        <v>540</v>
      </c>
      <c r="B738" s="210"/>
      <c r="C738" s="210"/>
      <c r="D738" s="211"/>
      <c r="E738" s="990" t="s">
        <v>610</v>
      </c>
      <c r="F738" s="990"/>
      <c r="G738" s="990"/>
      <c r="H738" s="990"/>
      <c r="I738" s="990"/>
      <c r="J738" s="990"/>
      <c r="K738" s="990"/>
      <c r="L738" s="990"/>
      <c r="M738" s="990"/>
      <c r="N738" s="365" t="s">
        <v>539</v>
      </c>
      <c r="O738" s="365"/>
      <c r="P738" s="365"/>
      <c r="Q738" s="365"/>
      <c r="R738" s="990" t="s">
        <v>586</v>
      </c>
      <c r="S738" s="990"/>
      <c r="T738" s="990"/>
      <c r="U738" s="990"/>
      <c r="V738" s="990"/>
      <c r="W738" s="990"/>
      <c r="X738" s="990"/>
      <c r="Y738" s="990"/>
      <c r="Z738" s="990"/>
      <c r="AA738" s="365" t="s">
        <v>538</v>
      </c>
      <c r="AB738" s="365"/>
      <c r="AC738" s="365"/>
      <c r="AD738" s="365"/>
      <c r="AE738" s="990" t="s">
        <v>586</v>
      </c>
      <c r="AF738" s="990"/>
      <c r="AG738" s="990"/>
      <c r="AH738" s="990"/>
      <c r="AI738" s="990"/>
      <c r="AJ738" s="990"/>
      <c r="AK738" s="990"/>
      <c r="AL738" s="990"/>
      <c r="AM738" s="990"/>
      <c r="AN738" s="365" t="s">
        <v>534</v>
      </c>
      <c r="AO738" s="365"/>
      <c r="AP738" s="365"/>
      <c r="AQ738" s="365"/>
      <c r="AR738" s="982" t="s">
        <v>612</v>
      </c>
      <c r="AS738" s="983"/>
      <c r="AT738" s="983"/>
      <c r="AU738" s="983"/>
      <c r="AV738" s="983"/>
      <c r="AW738" s="983"/>
      <c r="AX738" s="984"/>
    </row>
    <row r="739" spans="1:52" ht="24.75" customHeight="1" thickBot="1" x14ac:dyDescent="0.25">
      <c r="A739" s="992" t="s">
        <v>530</v>
      </c>
      <c r="B739" s="993"/>
      <c r="C739" s="993"/>
      <c r="D739" s="994"/>
      <c r="E739" s="995" t="s">
        <v>571</v>
      </c>
      <c r="F739" s="985"/>
      <c r="G739" s="985"/>
      <c r="H739" s="93" t="str">
        <f>IF(E739="", "", "(")</f>
        <v>(</v>
      </c>
      <c r="I739" s="985"/>
      <c r="J739" s="985"/>
      <c r="K739" s="93" t="str">
        <f>IF(OR(I739="　", I739=""), "", "-")</f>
        <v/>
      </c>
      <c r="L739" s="986">
        <v>64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4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512</v>
      </c>
      <c r="B779" s="629"/>
      <c r="C779" s="629"/>
      <c r="D779" s="629"/>
      <c r="E779" s="629"/>
      <c r="F779" s="630"/>
      <c r="G779" s="595" t="s">
        <v>613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617</v>
      </c>
      <c r="H781" s="671"/>
      <c r="I781" s="671"/>
      <c r="J781" s="671"/>
      <c r="K781" s="672"/>
      <c r="L781" s="664" t="s">
        <v>620</v>
      </c>
      <c r="M781" s="665"/>
      <c r="N781" s="665"/>
      <c r="O781" s="665"/>
      <c r="P781" s="665"/>
      <c r="Q781" s="665"/>
      <c r="R781" s="665"/>
      <c r="S781" s="665"/>
      <c r="T781" s="665"/>
      <c r="U781" s="665"/>
      <c r="V781" s="665"/>
      <c r="W781" s="665"/>
      <c r="X781" s="666"/>
      <c r="Y781" s="388">
        <v>153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2">
      <c r="A782" s="631"/>
      <c r="B782" s="632"/>
      <c r="C782" s="632"/>
      <c r="D782" s="632"/>
      <c r="E782" s="632"/>
      <c r="F782" s="633"/>
      <c r="G782" s="606" t="s">
        <v>614</v>
      </c>
      <c r="H782" s="607"/>
      <c r="I782" s="607"/>
      <c r="J782" s="607"/>
      <c r="K782" s="608"/>
      <c r="L782" s="598" t="s">
        <v>615</v>
      </c>
      <c r="M782" s="599"/>
      <c r="N782" s="599"/>
      <c r="O782" s="599"/>
      <c r="P782" s="599"/>
      <c r="Q782" s="599"/>
      <c r="R782" s="599"/>
      <c r="S782" s="599"/>
      <c r="T782" s="599"/>
      <c r="U782" s="599"/>
      <c r="V782" s="599"/>
      <c r="W782" s="599"/>
      <c r="X782" s="600"/>
      <c r="Y782" s="601">
        <v>17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618</v>
      </c>
      <c r="H783" s="607"/>
      <c r="I783" s="607"/>
      <c r="J783" s="607"/>
      <c r="K783" s="608"/>
      <c r="L783" s="598" t="s">
        <v>619</v>
      </c>
      <c r="M783" s="599"/>
      <c r="N783" s="599"/>
      <c r="O783" s="599"/>
      <c r="P783" s="599"/>
      <c r="Q783" s="599"/>
      <c r="R783" s="599"/>
      <c r="S783" s="599"/>
      <c r="T783" s="599"/>
      <c r="U783" s="599"/>
      <c r="V783" s="599"/>
      <c r="W783" s="599"/>
      <c r="X783" s="600"/>
      <c r="Y783" s="601">
        <v>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t="s">
        <v>621</v>
      </c>
      <c r="H784" s="607"/>
      <c r="I784" s="607"/>
      <c r="J784" s="607"/>
      <c r="K784" s="608"/>
      <c r="L784" s="598" t="s">
        <v>622</v>
      </c>
      <c r="M784" s="599"/>
      <c r="N784" s="599"/>
      <c r="O784" s="599"/>
      <c r="P784" s="599"/>
      <c r="Q784" s="599"/>
      <c r="R784" s="599"/>
      <c r="S784" s="599"/>
      <c r="T784" s="599"/>
      <c r="U784" s="599"/>
      <c r="V784" s="599"/>
      <c r="W784" s="599"/>
      <c r="X784" s="600"/>
      <c r="Y784" s="601">
        <v>20</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199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8.45" customHeight="1" x14ac:dyDescent="0.2">
      <c r="A837" s="376">
        <v>1</v>
      </c>
      <c r="B837" s="376">
        <v>1</v>
      </c>
      <c r="C837" s="361" t="s">
        <v>623</v>
      </c>
      <c r="D837" s="347"/>
      <c r="E837" s="347"/>
      <c r="F837" s="347"/>
      <c r="G837" s="347"/>
      <c r="H837" s="347"/>
      <c r="I837" s="347"/>
      <c r="J837" s="348">
        <v>7010005008147</v>
      </c>
      <c r="K837" s="349"/>
      <c r="L837" s="349"/>
      <c r="M837" s="349"/>
      <c r="N837" s="349"/>
      <c r="O837" s="349"/>
      <c r="P837" s="362" t="s">
        <v>624</v>
      </c>
      <c r="Q837" s="350"/>
      <c r="R837" s="350"/>
      <c r="S837" s="350"/>
      <c r="T837" s="350"/>
      <c r="U837" s="350"/>
      <c r="V837" s="350"/>
      <c r="W837" s="350"/>
      <c r="X837" s="350"/>
      <c r="Y837" s="351">
        <v>199</v>
      </c>
      <c r="Z837" s="352"/>
      <c r="AA837" s="352"/>
      <c r="AB837" s="353"/>
      <c r="AC837" s="363" t="s">
        <v>499</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635</v>
      </c>
      <c r="F1102" s="375"/>
      <c r="G1102" s="375"/>
      <c r="H1102" s="375"/>
      <c r="I1102" s="375"/>
      <c r="J1102" s="348" t="s">
        <v>635</v>
      </c>
      <c r="K1102" s="349"/>
      <c r="L1102" s="349"/>
      <c r="M1102" s="349"/>
      <c r="N1102" s="349"/>
      <c r="O1102" s="349"/>
      <c r="P1102" s="362" t="s">
        <v>636</v>
      </c>
      <c r="Q1102" s="350"/>
      <c r="R1102" s="350"/>
      <c r="S1102" s="350"/>
      <c r="T1102" s="350"/>
      <c r="U1102" s="350"/>
      <c r="V1102" s="350"/>
      <c r="W1102" s="350"/>
      <c r="X1102" s="350"/>
      <c r="Y1102" s="351" t="s">
        <v>635</v>
      </c>
      <c r="Z1102" s="352"/>
      <c r="AA1102" s="352"/>
      <c r="AB1102" s="353"/>
      <c r="AC1102" s="354"/>
      <c r="AD1102" s="354"/>
      <c r="AE1102" s="354"/>
      <c r="AF1102" s="354"/>
      <c r="AG1102" s="354"/>
      <c r="AH1102" s="355" t="s">
        <v>635</v>
      </c>
      <c r="AI1102" s="356"/>
      <c r="AJ1102" s="356"/>
      <c r="AK1102" s="356"/>
      <c r="AL1102" s="357" t="s">
        <v>635</v>
      </c>
      <c r="AM1102" s="358"/>
      <c r="AN1102" s="358"/>
      <c r="AO1102" s="359"/>
      <c r="AP1102" s="360" t="s">
        <v>637</v>
      </c>
      <c r="AQ1102" s="360"/>
      <c r="AR1102" s="360"/>
      <c r="AS1102" s="360"/>
      <c r="AT1102" s="360"/>
      <c r="AU1102" s="360"/>
      <c r="AV1102" s="360"/>
      <c r="AW1102" s="360"/>
      <c r="AX1102" s="360"/>
    </row>
    <row r="1103" spans="1:50" ht="30"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6" max="49" man="1"/>
    <brk id="69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576</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t="s">
        <v>576</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2019-07-09T16:00:52Z</cp:lastPrinted>
  <dcterms:created xsi:type="dcterms:W3CDTF">2012-03-13T00:50:25Z</dcterms:created>
  <dcterms:modified xsi:type="dcterms:W3CDTF">2019-07-09T16:01:27Z</dcterms:modified>
</cp:coreProperties>
</file>