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2_【5月29日(水)まで】H31レビューシート提出フォルダ\地球局\事業室\中間公表用\"/>
    </mc:Choice>
  </mc:AlternateContent>
  <bookViews>
    <workbookView xWindow="0" yWindow="0" windowWidth="28800" windowHeight="127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<sst xmlns="http://schemas.openxmlformats.org/spreadsheetml/2006/main" count="2921" uniqueCount="669">
  <si>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</si>
  <si>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</si>
  <si>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</si>
  <si>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</si>
  <si>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</si>
  <si>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</si>
  <si>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</si>
  <si>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</si>
  <si>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</si>
  <si>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</si>
  <si>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</si>
  <si>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</si>
  <si>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</si>
  <si>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</si>
  <si>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</si>
  <si>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</si>
  <si>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</si>
  <si>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</si>
  <si>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</si>
  <si>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</si>
  <si>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</si>
  <si>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</si>
  <si>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</si>
  <si>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</si>
  <si>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</si>
  <si>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</si>
  <si>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</si>
  <si>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</si>
  <si>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</si>
  <si>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</si>
  <si>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</si>
  <si>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</si>
  <si>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</si>
  <si>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</si>
  <si>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</si>
  <si>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</si>
  <si>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</si>
  <si>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</si>
  <si>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</si>
  <si>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</si>
  <si>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</si>
  <si>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</si>
  <si>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</si>
  <si>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</si>
  <si>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</si>
  <si>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</si>
  <si>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</si>
  <si>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</si>
  <si>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</si>
  <si>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</si>
  <si>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</si>
  <si>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</si>
  <si>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</si>
  <si>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</si>
  <si>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</si>
  <si>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</si>
  <si>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</si>
  <si>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</si>
  <si>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</si>
  <si>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</si>
  <si>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</si>
  <si>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</si>
  <si>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</si>
  <si>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</si>
  <si>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</si>
  <si>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</si>
  <si>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</si>
  <si>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</si>
  <si>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</si>
  <si>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</si>
  <si>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</si>
  <si>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</si>
  <si>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</si>
  <si>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</si>
  <si>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</si>
  <si>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</si>
  <si>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</si>
  <si>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</si>
  <si>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</si>
  <si>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</si>
  <si>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</si>
  <si>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</si>
  <si>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</si>
  <si>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</si>
  <si>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</si>
  <si>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</si>
  <si>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</si>
  <si>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</si>
  <si>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</si>
  <si>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</si>
  <si>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</si>
  <si>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</si>
  <si>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</si>
  <si>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</si>
  <si>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</si>
  <si>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</si>
  <si>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</si>
  <si>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</si>
  <si>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</si>
  <si>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</si>
  <si>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</si>
  <si>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</si>
  <si>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</si>
  <si>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</si>
  <si>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</si>
  <si>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</si>
  <si>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</si>
  <si>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</si>
  <si>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</si>
  <si>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</si>
  <si>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</si>
  <si>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</si>
  <si>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</si>
  <si>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</si>
  <si>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</si>
  <si>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</si>
  <si>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</si>
  <si>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</si>
  <si>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</si>
  <si>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</si>
  <si>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</si>
  <si>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</si>
  <si>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</si>
  <si>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</si>
  <si>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</si>
  <si>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</si>
  <si>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</si>
  <si>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</si>
  <si>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</si>
  <si>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</si>
  <si>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</si>
  <si>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</si>
  <si>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</si>
  <si>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</si>
  <si>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</si>
  <si>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</si>
  <si>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</si>
  <si>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</si>
  <si>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</si>
  <si>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</si>
  <si>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</si>
  <si>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</si>
  <si>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</si>
  <si>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</si>
  <si>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</si>
  <si>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</si>
  <si>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</si>
  <si>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</si>
  <si>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</si>
  <si>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</si>
  <si>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</si>
  <si>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</si>
  <si>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</si>
  <si>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</si>
  <si>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</si>
  <si>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</si>
  <si>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</si>
  <si>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</si>
  <si>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</si>
  <si>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</si>
  <si>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</si>
  <si>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</si>
  <si>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</si>
  <si>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</si>
  <si>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</si>
  <si>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</si>
  <si>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</si>
  <si>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</si>
  <si>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</si>
  <si>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</si>
  <si>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</si>
  <si>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</si>
  <si>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</si>
  <si>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</si>
  <si>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</si>
  <si>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</si>
  <si>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</si>
  <si>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</si>
  <si>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</si>
  <si>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</si>
  <si>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</si>
  <si>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</si>
  <si>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</si>
  <si>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</si>
  <si>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</si>
  <si>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</si>
  <si>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</si>
  <si>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</si>
  <si>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</si>
  <si>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</si>
  <si>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</si>
  <si>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</si>
  <si>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</si>
  <si>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</si>
  <si>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</si>
  <si>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</si>
  <si>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</si>
  <si>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</si>
  <si>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</si>
  <si>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</si>
  <si>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</si>
  <si>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</si>
  <si>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</si>
  <si>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</si>
  <si>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</si>
  <si>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</si>
  <si>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</si>
  <si>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</si>
  <si>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</si>
  <si>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</si>
  <si>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</si>
  <si>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</si>
  <si>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</si>
  <si>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</si>
  <si>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</si>
  <si>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</si>
  <si>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</si>
  <si>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</si>
  <si>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</si>
  <si>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</si>
  <si>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</si>
  <si>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</si>
  <si>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</si>
  <si>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</si>
  <si>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</si>
  <si>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</si>
  <si>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</si>
  <si>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</si>
  <si>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</si>
  <si>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</si>
  <si>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</si>
  <si>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</si>
  <si>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</si>
  <si>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</si>
  <si>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</si>
  <si>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</si>
  <si>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</si>
  <si>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</si>
  <si>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</si>
  <si>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</si>
  <si>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</si>
  <si>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</si>
  <si>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</si>
  <si>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</si>
  <si>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</si>
  <si>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</si>
  <si>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</si>
  <si>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</si>
  <si>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</si>
  <si>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</si>
  <si>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</si>
  <si>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</si>
  <si>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</si>
  <si>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</si>
  <si>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</si>
  <si>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</si>
  <si>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</si>
  <si>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</si>
  <si>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</si>
  <si>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</si>
  <si>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</si>
  <si>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</si>
  <si>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</si>
  <si>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</si>
  <si>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</si>
  <si>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</si>
  <si>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</si>
  <si>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</si>
  <si>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</si>
  <si>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</si>
  <si>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</si>
  <si>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</si>
  <si>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</si>
  <si>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</si>
  <si>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</si>
  <si>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</si>
  <si>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</si>
  <si>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</si>
  <si>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</si>
  <si>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</si>
  <si>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</si>
  <si>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</si>
  <si>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</si>
  <si>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</si>
  <si>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</si>
  <si>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</si>
  <si>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</si>
  <si>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</si>
  <si>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</si>
  <si>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</si>
  <si>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</si>
  <si>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</si>
  <si>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</si>
  <si>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</si>
  <si>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</si>
  <si>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</si>
  <si>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</si>
  <si>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</si>
  <si>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</si>
  <si>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</si>
  <si>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</si>
  <si>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</si>
  <si>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</si>
  <si>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</si>
  <si>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</si>
  <si>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</si>
  <si>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</si>
  <si>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</si>
  <si>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</si>
  <si>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</si>
  <si>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</si>
  <si>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</si>
  <si>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</si>
  <si>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</si>
  <si>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</si>
  <si>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</si>
  <si>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</si>
  <si>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</si>
  <si>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</si>
  <si>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</si>
  <si>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</si>
  <si>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</si>
  <si>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</si>
  <si>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</si>
  <si>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</si>
  <si>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</si>
  <si>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</si>
  <si>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</si>
  <si>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</si>
  <si>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</si>
  <si>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</si>
  <si>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</si>
  <si>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</si>
  <si>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</si>
  <si>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</si>
  <si>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</si>
  <si>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</si>
  <si>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</si>
  <si>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</si>
  <si>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</si>
  <si>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</si>
  <si>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</si>
  <si>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</si>
  <si>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</si>
  <si>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</si>
  <si>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</si>
  <si>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</si>
  <si>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</si>
  <si>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</si>
  <si>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</si>
  <si>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</si>
  <si>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</si>
  <si>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</si>
  <si>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</si>
  <si>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</si>
  <si>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</si>
  <si>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</si>
  <si>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</si>
  <si>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</si>
  <si>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</si>
  <si>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</si>
  <si>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</si>
  <si>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</si>
  <si>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</si>
  <si>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</si>
  <si>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</si>
  <si>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</si>
  <si>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</si>
  <si>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</si>
  <si>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</si>
  <si>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</si>
  <si>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</si>
  <si>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</si>
  <si>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</si>
  <si>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</si>
  <si>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</si>
  <si>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</si>
  <si>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</si>
  <si>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</si>
  <si>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</si>
  <si>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</si>
  <si>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</si>
  <si>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</si>
  <si>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</si>
  <si>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</si>
  <si>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</si>
  <si>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</si>
  <si>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</si>
  <si>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</si>
  <si>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</si>
  <si>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</si>
  <si>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</si>
  <si>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</si>
  <si>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</si>
  <si>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</si>
  <si>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</si>
  <si>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</si>
  <si>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</si>
  <si>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</si>
  <si>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</si>
  <si>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</si>
  <si>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</si>
  <si>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</si>
  <si>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</si>
  <si>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</si>
  <si>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</si>
  <si>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</si>
  <si>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</si>
  <si>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</si>
  <si>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</si>
  <si>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</si>
  <si>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</si>
  <si>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</si>
  <si>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</si>
  <si>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</si>
  <si>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</si>
  <si>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</si>
  <si>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</si>
  <si>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</si>
  <si>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</si>
  <si>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</si>
  <si>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</si>
  <si>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</si>
  <si>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</si>
  <si>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</si>
  <si>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</si>
  <si>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</si>
  <si>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</si>
  <si>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</si>
  <si>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</si>
  <si>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</si>
  <si>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</si>
  <si>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</si>
  <si>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</si>
  <si>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</si>
  <si>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</si>
  <si>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</si>
  <si>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</si>
  <si>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</si>
  <si>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</si>
  <si>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</si>
  <si>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</si>
  <si>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</si>
  <si>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</si>
  <si>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</si>
  <si>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</si>
  <si>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</si>
  <si>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</si>
  <si>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</si>
  <si>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</si>
  <si>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</si>
  <si>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</si>
  <si>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</si>
  <si>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</si>
  <si>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</si>
  <si>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</si>
  <si>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</si>
  <si>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</si>
  <si>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</si>
  <si>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</si>
  <si>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</si>
  <si>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</si>
  <si>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</si>
  <si>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</si>
  <si>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</si>
  <si>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</si>
  <si>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</si>
  <si>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</si>
  <si>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</si>
  <si>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</si>
  <si>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</si>
  <si>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</si>
  <si>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</si>
  <si>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</si>
  <si>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</si>
  <si>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</si>
  <si>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</si>
  <si>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</si>
  <si>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</si>
  <si>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</si>
  <si>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</si>
  <si>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</si>
  <si>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</si>
  <si>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</si>
  <si>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</si>
  <si>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</si>
  <si>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</si>
  <si>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</si>
  <si>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</si>
  <si>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</si>
  <si>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</si>
  <si>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</si>
  <si>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</si>
  <si>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</si>
  <si>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</si>
  <si>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</si>
  <si>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</si>
  <si>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</si>
  <si>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</si>
  <si>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</si>
  <si>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</si>
  <si>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</si>
  <si>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</si>
  <si>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</si>
  <si>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</si>
  <si>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</si>
  <si>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</si>
  <si>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</si>
  <si>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</si>
  <si>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</si>
  <si>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</si>
  <si>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</si>
  <si>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</si>
  <si>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</si>
  <si>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</si>
  <si>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</si>
  <si>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</si>
  <si>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</si>
  <si>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</si>
  <si>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</si>
  <si>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</si>
  <si>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</si>
  <si>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</si>
  <si>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</si>
  <si>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</si>
  <si>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</si>
  <si>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</si>
  <si>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</si>
  <si>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</si>
  <si>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</si>
  <si>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</si>
  <si>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</si>
  <si>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</si>
  <si>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</si>
  <si>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</si>
  <si>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</si>
  <si>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</si>
  <si>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</si>
  <si>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</si>
  <si>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</si>
  <si>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</si>
  <si>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</si>
  <si>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</si>
  <si>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</si>
  <si>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</si>
  <si>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</si>
  <si>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</si>
  <si>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</si>
  <si>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</si>
  <si>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</si>
  <si>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</si>
  <si>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</si>
  <si>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</si>
  <si>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</si>
  <si>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</si>
  <si>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</si>
  <si>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</si>
  <si>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</si>
  <si>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</si>
  <si>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</si>
  <si>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</si>
  <si>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</si>
  <si>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</si>
  <si>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</si>
  <si>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</si>
  <si>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</si>
  <si>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</si>
  <si>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</si>
  <si>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</si>
  <si>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</si>
  <si>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</si>
  <si>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</si>
  <si>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室長　相澤　寛史</t>
    <rPh sb="0" eb="2">
      <t>シツチョウ</t>
    </rPh>
    <rPh sb="3" eb="5">
      <t>アイザワ</t>
    </rPh>
    <rPh sb="6" eb="7">
      <t>ヒロシ</t>
    </rPh>
    <rPh sb="7" eb="8">
      <t>シ</t>
    </rPh>
    <phoneticPr fontId="5"/>
  </si>
  <si>
    <t>地球環境局</t>
    <rPh sb="0" eb="2">
      <t>チキュウ</t>
    </rPh>
    <rPh sb="2" eb="4">
      <t>カンキョウ</t>
    </rPh>
    <rPh sb="4" eb="5">
      <t>キョク</t>
    </rPh>
    <phoneticPr fontId="5"/>
  </si>
  <si>
    <t>○</t>
  </si>
  <si>
    <t>特別会計に関する法律第85条第3項第1号ホ
特別会計に関する法律施行令第50条第7項第10号及び11号</t>
    <phoneticPr fontId="5"/>
  </si>
  <si>
    <t>①洋上風力の事業化を促進するため、国内で実績がない自然環境と調和した効率的かつ精度の高い海域動物・海底地質等調査を行い、当該手法を普及させる。鳥類や魚類等の海域動物の効率的な把握や係留アンカーの埋設に適した地点の効率的な探索など、効率的で環境に配慮した洋上観測システムは、日本での事例はなく、日本の厳しい気象・海象条件に適合したシステムを製作し、実海域での調査を行うことで、低コストで環境調和型の実測手法を確立し、民間事業者による導入普及を促進する。　②特殊な大型作業専用船を用いず、施工コストに占める割合の大きい係留や海底ケーブルの敷設コスト等を低減する手法を確立し、標準技術として普及させる。浮体式洋上風力発電の本格的な普及のために、高額な専用船を用いずに、現在の施工方法をベースにした船の改良やケーブル敷設方法の改善等により低炭素かつ効率的な施工方法を確立し、事業性の向上による普及拡大を実現する。（補助率：2/3）</t>
    <phoneticPr fontId="5"/>
  </si>
  <si>
    <t>-</t>
    <phoneticPr fontId="5"/>
  </si>
  <si>
    <t>-</t>
    <phoneticPr fontId="5"/>
  </si>
  <si>
    <t>-</t>
  </si>
  <si>
    <t>-</t>
    <phoneticPr fontId="5"/>
  </si>
  <si>
    <t>-</t>
    <phoneticPr fontId="5"/>
  </si>
  <si>
    <t>二酸化炭素等排出抑制対策事業等補助金</t>
    <phoneticPr fontId="5"/>
  </si>
  <si>
    <t>平成30年度限りの事業</t>
    <phoneticPr fontId="5"/>
  </si>
  <si>
    <t>1tあたりのCO2削減コスト</t>
    <phoneticPr fontId="5"/>
  </si>
  <si>
    <t>執行額／削減効果（波及効果含む）</t>
    <phoneticPr fontId="5"/>
  </si>
  <si>
    <t>-</t>
    <phoneticPr fontId="5"/>
  </si>
  <si>
    <t>-</t>
    <phoneticPr fontId="5"/>
  </si>
  <si>
    <t>-</t>
    <phoneticPr fontId="5"/>
  </si>
  <si>
    <t>-</t>
    <phoneticPr fontId="5"/>
  </si>
  <si>
    <t>-</t>
    <phoneticPr fontId="5"/>
  </si>
  <si>
    <t>①海域動物・海底地質等調査促進事業の補助事業件数、及び②低炭素型浮体式洋上風力発電施工手法低炭素・高効率化促進事業の補助件数</t>
    <phoneticPr fontId="5"/>
  </si>
  <si>
    <t>補助金執行額／補助事業件数　　　　　　　　　</t>
    <phoneticPr fontId="5"/>
  </si>
  <si>
    <t>百万円／件</t>
    <phoneticPr fontId="5"/>
  </si>
  <si>
    <t>百万円／件</t>
    <phoneticPr fontId="5"/>
  </si>
  <si>
    <t>1,907/2</t>
    <phoneticPr fontId="5"/>
  </si>
  <si>
    <t>2,998/2</t>
    <phoneticPr fontId="5"/>
  </si>
  <si>
    <t>件</t>
    <phoneticPr fontId="5"/>
  </si>
  <si>
    <t>件</t>
    <phoneticPr fontId="5"/>
  </si>
  <si>
    <t>-</t>
    <phoneticPr fontId="5"/>
  </si>
  <si>
    <t>１．地球温暖化対策の推進</t>
    <phoneticPr fontId="5"/>
  </si>
  <si>
    <t>エネルギー起源二酸化炭素の排出量（CO2換算トン）</t>
    <phoneticPr fontId="5"/>
  </si>
  <si>
    <t>万t-CO2/年</t>
    <phoneticPr fontId="5"/>
  </si>
  <si>
    <t>万t-CO2/年</t>
    <phoneticPr fontId="5"/>
  </si>
  <si>
    <t>-</t>
    <phoneticPr fontId="5"/>
  </si>
  <si>
    <t>本事業での補助により低炭素かつ高効率な浮体式洋上風力発電の施工手法を確立することで、民間事業者による浮体式洋上風力発電の本格的な普及を促進することが可能となる。</t>
    <phoneticPr fontId="5"/>
  </si>
  <si>
    <t>-</t>
    <phoneticPr fontId="5"/>
  </si>
  <si>
    <t>-</t>
    <phoneticPr fontId="5"/>
  </si>
  <si>
    <t>-</t>
    <phoneticPr fontId="5"/>
  </si>
  <si>
    <t>-</t>
    <phoneticPr fontId="5"/>
  </si>
  <si>
    <t>洋上風力は、再生可能エネルギーの中で最も大きな導入ポテンシャルを有する温暖化対策上不可欠なエネルギーである、特に、ポテンシャルの7割を占める浮体式洋上風力の普及・促進が2030年26%、2050年80%の温室効果ガス削減目標の達成には重要であり、社会のニーズを的確に反映している。</t>
    <phoneticPr fontId="5"/>
  </si>
  <si>
    <t>自然環境と調和しつつ浮体式洋上風力発電を促進するには、その調査手法や施工手法が技術面や費用面等で確立されておらず、地方自治体や民間が単独で実施するにはリスクが大きいため、国が主導となって各事業者が専門性を持ち寄りながら連携し、事業を効率的に進めていくことが重要である。</t>
    <phoneticPr fontId="5"/>
  </si>
  <si>
    <t>洋上風力発電は陸上に比べて大きな導入ポテンシャルを有しており、安定かつ効率的な発電が見込まれるため、その普及促進を図ることは温暖化対策上必要不可欠であり、優先度の高い事業である。</t>
    <phoneticPr fontId="5"/>
  </si>
  <si>
    <t>無</t>
  </si>
  <si>
    <t>本補助事業においては、広く公募を行い、また、外部有識者から成る審査委員会により厳正に審査を行った上で補助先を選定し、競争性を確保している。</t>
    <phoneticPr fontId="5"/>
  </si>
  <si>
    <t>補助事業のため、事業者には総事業費のうち一定率での負担を求めている。</t>
    <phoneticPr fontId="5"/>
  </si>
  <si>
    <t>交付決定時に見積りを、確定時に実績を精査しており妥当である。</t>
    <phoneticPr fontId="5"/>
  </si>
  <si>
    <t>‐</t>
  </si>
  <si>
    <t>‐</t>
    <phoneticPr fontId="5"/>
  </si>
  <si>
    <t>交付申請時及び確定時において経費を精査することで、支出合理性を確保し、費目・使途を限定している。</t>
    <phoneticPr fontId="5"/>
  </si>
  <si>
    <t>年度内に事業が完了しなかった理由を精査した上で繰越しをしている。</t>
    <phoneticPr fontId="5"/>
  </si>
  <si>
    <t>交付申請時及び確定時において経費を精査することで、支出合理性を確保するなど工夫している。</t>
    <phoneticPr fontId="5"/>
  </si>
  <si>
    <t>△</t>
  </si>
  <si>
    <t>平成30年度時点での成果実績は21%であるが、令和元年度までに浮体式洋上風力発電の施工に係る費用を、平成27年度までの実証事業での費用と比較して50%程度削減する目標を掲げており、引き続き、令和元年度までの成果目標達成に向けて事業管理を行う。</t>
    <rPh sb="23" eb="25">
      <t>レイワ</t>
    </rPh>
    <phoneticPr fontId="5"/>
  </si>
  <si>
    <t>より効率的に事業を実施・管理できるように体制を検討し、コストの縮減に努めている。</t>
    <phoneticPr fontId="5"/>
  </si>
  <si>
    <t>新28-0015</t>
    <phoneticPr fontId="5"/>
  </si>
  <si>
    <t>-</t>
    <phoneticPr fontId="5"/>
  </si>
  <si>
    <t>3000/1</t>
    <phoneticPr fontId="5"/>
  </si>
  <si>
    <t>-</t>
    <phoneticPr fontId="5"/>
  </si>
  <si>
    <t>-</t>
    <phoneticPr fontId="5"/>
  </si>
  <si>
    <t>-</t>
    <phoneticPr fontId="5"/>
  </si>
  <si>
    <t>洋上風力は、再生可能エネルギーの中で最も大きな導入ポテンシャルを有する温暖化対策上不可欠なエネルギーであり、特に、ポテンシャルの7割以上を占める浮体式洋上風力の普及が重要である。これまでの環境省における浮体式洋上風力発電の開発・実証により、日本の気象・海象条件等に適合し高い安全性や信頼性を有する発電システムの確立に成功した。一方、浮体式洋上風力発電の事業化を促進するためには、海域動物や海底地質等の調査・把握による事業リスク低減に加え、設置コストの低減が極めて重要である。本事業は、これらの課題を克服し、浮体式洋上風力発電の本格的な普及を促進することを目的とする。</t>
    <phoneticPr fontId="5"/>
  </si>
  <si>
    <t>業務費及び事務費</t>
    <phoneticPr fontId="5"/>
  </si>
  <si>
    <t>調査手法等の開発と実証にかかる費用</t>
    <phoneticPr fontId="5"/>
  </si>
  <si>
    <t>補助金等交付</t>
  </si>
  <si>
    <t>-</t>
    <phoneticPr fontId="5"/>
  </si>
  <si>
    <t>-</t>
    <phoneticPr fontId="5"/>
  </si>
  <si>
    <t>調査手法等の開発と実証</t>
    <phoneticPr fontId="5"/>
  </si>
  <si>
    <t>西部環境調査株式会社</t>
    <phoneticPr fontId="5"/>
  </si>
  <si>
    <t>89/1</t>
    <phoneticPr fontId="5"/>
  </si>
  <si>
    <t>0070</t>
    <phoneticPr fontId="5"/>
  </si>
  <si>
    <t>地球温暖化対策計画（平成28年5月）、日本再興戦略2016（平成28年６月）、第五次環境基本計画（平成30年４月）、第３期海洋基本計画（平成30年５月）、第５次エネルギー基本計画（平成30年７月）</t>
    <rPh sb="58" eb="59">
      <t>ダイ</t>
    </rPh>
    <rPh sb="60" eb="61">
      <t>キ</t>
    </rPh>
    <phoneticPr fontId="5"/>
  </si>
  <si>
    <t>事業全体の活動実績の見込みは当初の計画通りである。</t>
    <rPh sb="5" eb="7">
      <t>カツドウ</t>
    </rPh>
    <rPh sb="7" eb="9">
      <t>ジッセキ</t>
    </rPh>
    <rPh sb="10" eb="12">
      <t>ミコ</t>
    </rPh>
    <phoneticPr fontId="5"/>
  </si>
  <si>
    <t>令和元年度までの事業全体で浮体式洋上風力発電の施工に係る費用を、平成27年度までの実証事業での費用と比較して50%程度削減する目標を掲げており、引き続き効果的・効率的に事業が進むよう努める。</t>
    <rPh sb="0" eb="2">
      <t>レイワ</t>
    </rPh>
    <rPh sb="2" eb="4">
      <t>ガンネン</t>
    </rPh>
    <rPh sb="72" eb="73">
      <t>ヒ</t>
    </rPh>
    <rPh sb="74" eb="75">
      <t>ツヅ</t>
    </rPh>
    <phoneticPr fontId="5"/>
  </si>
  <si>
    <t>整備とともに一部成果物の啓発も進めており、今後十分に活用される見込みである。</t>
    <rPh sb="6" eb="8">
      <t>イチブ</t>
    </rPh>
    <rPh sb="8" eb="11">
      <t>セイカブツ</t>
    </rPh>
    <rPh sb="12" eb="14">
      <t>ケイハツ</t>
    </rPh>
    <phoneticPr fontId="5"/>
  </si>
  <si>
    <t>低炭素型浮体式洋上風力発電低コスト化・普及促進事業</t>
    <rPh sb="0" eb="1">
      <t>テイ</t>
    </rPh>
    <phoneticPr fontId="5"/>
  </si>
  <si>
    <t>-</t>
    <phoneticPr fontId="5"/>
  </si>
  <si>
    <t>-</t>
    <phoneticPr fontId="5"/>
  </si>
  <si>
    <t>-</t>
    <phoneticPr fontId="5"/>
  </si>
  <si>
    <t>％</t>
    <phoneticPr fontId="5"/>
  </si>
  <si>
    <t>浮体式洋上風力発電の施工に要する費用の削減率</t>
    <phoneticPr fontId="5"/>
  </si>
  <si>
    <t>・平成22年度から平成27年度までの洋上風力発電実証事業実績
・本補助事業実績（平成30年度の成果実績は、本補助事業で低コスト化を図る施工手法全体のうち、平成30年度の業務でコスト低減の目途がついた部分に基づき算出）</t>
    <phoneticPr fontId="5"/>
  </si>
  <si>
    <t>A.西部環境調査株式会社</t>
    <rPh sb="2" eb="4">
      <t>セイブ</t>
    </rPh>
    <rPh sb="4" eb="6">
      <t>カンキョウ</t>
    </rPh>
    <rPh sb="6" eb="8">
      <t>チョウサ</t>
    </rPh>
    <rPh sb="8" eb="12">
      <t>カブシキガイシャ</t>
    </rPh>
    <phoneticPr fontId="5"/>
  </si>
  <si>
    <t>-</t>
    <phoneticPr fontId="5"/>
  </si>
  <si>
    <t>-</t>
    <phoneticPr fontId="5"/>
  </si>
  <si>
    <t>-</t>
    <phoneticPr fontId="5"/>
  </si>
  <si>
    <t>-</t>
    <phoneticPr fontId="5"/>
  </si>
  <si>
    <t>-</t>
    <phoneticPr fontId="5"/>
  </si>
  <si>
    <t>補助事業によるCO2排出削減量</t>
    <phoneticPr fontId="5"/>
  </si>
  <si>
    <t>浮体式洋上風力発電に係る費用について、1t-CO2あたりの削減コストを平成42年度において約260円を達成。</t>
    <phoneticPr fontId="5"/>
  </si>
  <si>
    <t xml:space="preserve">本補助事業の実施により浮体式洋上風力発電の一定の需要（平成42年度に約140万t-CO2/年（100万kW導入））を生み出すと想定。
</t>
    <phoneticPr fontId="5"/>
  </si>
  <si>
    <t>地球温暖化対策事業効果算定ガイドブック</t>
    <phoneticPr fontId="5"/>
  </si>
  <si>
    <t>本事業が対象とする浮体式洋上風力発電の施工に係る費用を、平成27年度までの実証事業での費用と比較して平成31年度までに50%程度削減する</t>
    <phoneticPr fontId="5"/>
  </si>
  <si>
    <t>t-CO2</t>
    <phoneticPr fontId="5"/>
  </si>
  <si>
    <t>t-CO2</t>
    <phoneticPr fontId="5"/>
  </si>
  <si>
    <t>低炭素型浮体式洋上風力発電低コスト化・普及促進事業の成果（波及効果含む）において、平成42年度に約3080万t-CO2のCO2排出削減を達成する。</t>
    <phoneticPr fontId="5"/>
  </si>
  <si>
    <t>-</t>
    <phoneticPr fontId="5"/>
  </si>
  <si>
    <t>-</t>
    <phoneticPr fontId="5"/>
  </si>
  <si>
    <t>洋上風車設置海域において、生態系に係る補足調査を実施することとなったため、施工着手が遅延して、繰り越しが発生したが、引き続き成果目標達成に向けて事業管理を行う。</t>
    <rPh sb="0" eb="2">
      <t>ヨウジョウ</t>
    </rPh>
    <rPh sb="2" eb="4">
      <t>フウシャ</t>
    </rPh>
    <rPh sb="4" eb="6">
      <t>セッチ</t>
    </rPh>
    <rPh sb="6" eb="8">
      <t>カイイキ</t>
    </rPh>
    <rPh sb="13" eb="16">
      <t>セイタイケイ</t>
    </rPh>
    <rPh sb="17" eb="18">
      <t>カカ</t>
    </rPh>
    <rPh sb="19" eb="21">
      <t>ホソク</t>
    </rPh>
    <rPh sb="21" eb="23">
      <t>チョウサ</t>
    </rPh>
    <rPh sb="24" eb="26">
      <t>ジッシ</t>
    </rPh>
    <rPh sb="37" eb="39">
      <t>セコウ</t>
    </rPh>
    <rPh sb="39" eb="41">
      <t>チャクシュ</t>
    </rPh>
    <rPh sb="42" eb="44">
      <t>チエン</t>
    </rPh>
    <rPh sb="47" eb="48">
      <t>ク</t>
    </rPh>
    <rPh sb="49" eb="50">
      <t>コ</t>
    </rPh>
    <rPh sb="52" eb="54">
      <t>ハッセイ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</si>
</sst>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58776</xdr:colOff>
      <xdr:row>741</xdr:row>
      <xdr:rowOff>0</xdr:rowOff>
    </xdr:from>
    <xdr:to>
      <xdr:col>32</xdr:col>
      <xdr:colOff>66724</xdr:colOff>
      <xdr:row>743</xdr:row>
      <xdr:rowOff>162983</xdr:rowOff>
    </xdr:to>
    <xdr:sp macro="" textlink="">
      <xdr:nvSpPr>
        <xdr:cNvPr id="3" name="正方形/長方形 2"/>
        <xdr:cNvSpPr/>
      </xdr:nvSpPr>
      <xdr:spPr bwMode="auto">
        <a:xfrm>
          <a:off x="4325976" y="50393600"/>
          <a:ext cx="1430348" cy="87418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89</a:t>
          </a:r>
          <a:r>
            <a:rPr kumimoji="1" lang="ja-JP" altLang="en-US" sz="1100">
              <a:solidFill>
                <a:sysClr val="windowText" lastClr="000000"/>
              </a:solidFill>
            </a:rPr>
            <a:t>百万円</a:t>
          </a:r>
        </a:p>
      </xdr:txBody>
    </xdr:sp>
    <xdr:clientData/>
  </xdr:twoCellAnchor>
  <xdr:oneCellAnchor>
    <xdr:from>
      <xdr:col>32</xdr:col>
      <xdr:colOff>66234</xdr:colOff>
      <xdr:row>741</xdr:row>
      <xdr:rowOff>209549</xdr:rowOff>
    </xdr:from>
    <xdr:ext cx="2441694" cy="631327"/>
    <xdr:sp macro="" textlink="">
      <xdr:nvSpPr>
        <xdr:cNvPr id="7" name="テキスト ボックス 6"/>
        <xdr:cNvSpPr txBox="1"/>
      </xdr:nvSpPr>
      <xdr:spPr>
        <a:xfrm>
          <a:off x="5755834" y="50603149"/>
          <a:ext cx="2441694" cy="631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低炭素浮体式洋上風力発電施工手法</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低炭素化・高効率化等促進事業</a:t>
          </a:r>
          <a:endParaRPr lang="ja-JP" altLang="ja-JP">
            <a:effectLst/>
          </a:endParaRPr>
        </a:p>
        <a:p>
          <a:endParaRPr kumimoji="1" lang="ja-JP" altLang="en-US" sz="1100"/>
        </a:p>
      </xdr:txBody>
    </xdr:sp>
    <xdr:clientData/>
  </xdr:oneCellAnchor>
  <xdr:twoCellAnchor>
    <xdr:from>
      <xdr:col>28</xdr:col>
      <xdr:colOff>52855</xdr:colOff>
      <xdr:row>743</xdr:row>
      <xdr:rowOff>162983</xdr:rowOff>
    </xdr:from>
    <xdr:to>
      <xdr:col>28</xdr:col>
      <xdr:colOff>62750</xdr:colOff>
      <xdr:row>746</xdr:row>
      <xdr:rowOff>279478</xdr:rowOff>
    </xdr:to>
    <xdr:cxnSp macro="">
      <xdr:nvCxnSpPr>
        <xdr:cNvPr id="9" name="直線矢印コネクタ 8"/>
        <xdr:cNvCxnSpPr>
          <a:stCxn id="3" idx="2"/>
          <a:endCxn id="10" idx="0"/>
        </xdr:cNvCxnSpPr>
      </xdr:nvCxnSpPr>
      <xdr:spPr bwMode="auto">
        <a:xfrm flipH="1">
          <a:off x="5031255" y="51267783"/>
          <a:ext cx="9895" cy="11832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22934</xdr:colOff>
      <xdr:row>746</xdr:row>
      <xdr:rowOff>279478</xdr:rowOff>
    </xdr:from>
    <xdr:to>
      <xdr:col>33</xdr:col>
      <xdr:colOff>82775</xdr:colOff>
      <xdr:row>749</xdr:row>
      <xdr:rowOff>298309</xdr:rowOff>
    </xdr:to>
    <xdr:sp macro="" textlink="">
      <xdr:nvSpPr>
        <xdr:cNvPr id="10" name="正方形/長方形 9"/>
        <xdr:cNvSpPr/>
      </xdr:nvSpPr>
      <xdr:spPr bwMode="auto">
        <a:xfrm>
          <a:off x="4112334" y="52451078"/>
          <a:ext cx="1837841" cy="108563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en-US" altLang="ja-JP" sz="1100" baseline="0">
              <a:solidFill>
                <a:sysClr val="windowText" lastClr="000000"/>
              </a:solidFill>
            </a:rPr>
            <a:t> </a:t>
          </a:r>
          <a:r>
            <a:rPr kumimoji="1" lang="ja-JP" altLang="en-US" sz="1100" baseline="0">
              <a:solidFill>
                <a:sysClr val="windowText" lastClr="000000"/>
              </a:solidFill>
            </a:rPr>
            <a:t>西部環境調査株式会社</a:t>
          </a:r>
          <a:endParaRPr kumimoji="1" lang="en-US" altLang="ja-JP" sz="1100">
            <a:solidFill>
              <a:sysClr val="windowText" lastClr="000000"/>
            </a:solidFill>
          </a:endParaRPr>
        </a:p>
        <a:p>
          <a:pPr algn="ctr"/>
          <a:r>
            <a:rPr kumimoji="1" lang="en-US" altLang="ja-JP" sz="1100">
              <a:solidFill>
                <a:sysClr val="windowText" lastClr="000000"/>
              </a:solidFill>
              <a:effectLst/>
              <a:latin typeface="+mn-lt"/>
              <a:ea typeface="+mn-ea"/>
              <a:cs typeface="+mn-cs"/>
            </a:rPr>
            <a:t>89</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22</xdr:col>
      <xdr:colOff>97063</xdr:colOff>
      <xdr:row>749</xdr:row>
      <xdr:rowOff>303815</xdr:rowOff>
    </xdr:from>
    <xdr:to>
      <xdr:col>34</xdr:col>
      <xdr:colOff>43102</xdr:colOff>
      <xdr:row>758</xdr:row>
      <xdr:rowOff>261256</xdr:rowOff>
    </xdr:to>
    <xdr:sp macro="" textlink="">
      <xdr:nvSpPr>
        <xdr:cNvPr id="11" name="大かっこ 10"/>
        <xdr:cNvSpPr/>
      </xdr:nvSpPr>
      <xdr:spPr bwMode="auto">
        <a:xfrm>
          <a:off x="4008663" y="53542215"/>
          <a:ext cx="2079639" cy="3792841"/>
        </a:xfrm>
        <a:prstGeom prst="bracketPair">
          <a:avLst>
            <a:gd name="adj" fmla="val 10174"/>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r>
            <a:rPr kumimoji="1" lang="ja-JP" altLang="ja-JP" sz="1100">
              <a:solidFill>
                <a:schemeClr val="tx1"/>
              </a:solidFill>
              <a:effectLst/>
              <a:latin typeface="+mn-lt"/>
              <a:ea typeface="+mn-ea"/>
              <a:cs typeface="+mn-cs"/>
            </a:rPr>
            <a:t>船舶を使った有人現地調査ではなく、浮体式洋上風力発電で実績のあるスパー型浮体に</a:t>
          </a:r>
          <a:r>
            <a:rPr kumimoji="1" lang="ja-JP" altLang="en-US" sz="1100">
              <a:solidFill>
                <a:schemeClr val="tx1"/>
              </a:solidFill>
              <a:effectLst/>
              <a:latin typeface="+mn-lt"/>
              <a:ea typeface="+mn-ea"/>
              <a:cs typeface="+mn-cs"/>
            </a:rPr>
            <a:t>対し</a:t>
          </a:r>
          <a:r>
            <a:rPr kumimoji="1" lang="ja-JP" altLang="ja-JP" sz="1100">
              <a:solidFill>
                <a:schemeClr val="tx1"/>
              </a:solidFill>
              <a:effectLst/>
              <a:latin typeface="+mn-lt"/>
              <a:ea typeface="+mn-ea"/>
              <a:cs typeface="+mn-cs"/>
            </a:rPr>
            <a:t>、鳥類、海域動物、風況等の観測機器を搭載し長期定点観測を</a:t>
          </a:r>
          <a:r>
            <a:rPr kumimoji="1" lang="ja-JP" altLang="en-US" sz="1100">
              <a:solidFill>
                <a:schemeClr val="tx1"/>
              </a:solidFill>
              <a:effectLst/>
              <a:latin typeface="+mn-lt"/>
              <a:ea typeface="+mn-ea"/>
              <a:cs typeface="+mn-cs"/>
            </a:rPr>
            <a:t>安価に</a:t>
          </a:r>
          <a:r>
            <a:rPr kumimoji="1" lang="ja-JP" altLang="ja-JP" sz="1100">
              <a:solidFill>
                <a:schemeClr val="tx1"/>
              </a:solidFill>
              <a:effectLst/>
              <a:latin typeface="+mn-lt"/>
              <a:ea typeface="+mn-ea"/>
              <a:cs typeface="+mn-cs"/>
            </a:rPr>
            <a:t>実現するとともに、</a:t>
          </a:r>
          <a:r>
            <a:rPr kumimoji="1" lang="en-US" altLang="ja-JP" sz="1100">
              <a:solidFill>
                <a:schemeClr val="tx1"/>
              </a:solidFill>
              <a:effectLst/>
              <a:latin typeface="+mn-lt"/>
              <a:ea typeface="+mn-ea"/>
              <a:cs typeface="+mn-cs"/>
            </a:rPr>
            <a:t>ROV</a:t>
          </a:r>
          <a:r>
            <a:rPr kumimoji="1" lang="ja-JP" altLang="ja-JP" sz="1100">
              <a:solidFill>
                <a:schemeClr val="tx1"/>
              </a:solidFill>
              <a:effectLst/>
              <a:latin typeface="+mn-lt"/>
              <a:ea typeface="+mn-ea"/>
              <a:cs typeface="+mn-cs"/>
            </a:rPr>
            <a:t>等を活用した小型船舶による地盤調査手法等により、</a:t>
          </a:r>
          <a:r>
            <a:rPr kumimoji="1" lang="en-US" altLang="ja-JP" sz="1100">
              <a:solidFill>
                <a:schemeClr val="tx1"/>
              </a:solidFill>
              <a:effectLst/>
              <a:latin typeface="+mn-lt"/>
              <a:ea typeface="+mn-ea"/>
              <a:cs typeface="+mn-cs"/>
            </a:rPr>
            <a:t>CO2</a:t>
          </a:r>
          <a:r>
            <a:rPr kumimoji="1" lang="ja-JP" altLang="ja-JP" sz="1100">
              <a:solidFill>
                <a:schemeClr val="tx1"/>
              </a:solidFill>
              <a:effectLst/>
              <a:latin typeface="+mn-lt"/>
              <a:ea typeface="+mn-ea"/>
              <a:cs typeface="+mn-cs"/>
            </a:rPr>
            <a:t>排出量の削減とコストの削減を</a:t>
          </a:r>
          <a:r>
            <a:rPr kumimoji="1" lang="ja-JP" altLang="en-US" sz="1100">
              <a:solidFill>
                <a:schemeClr val="tx1"/>
              </a:solidFill>
              <a:effectLst/>
              <a:latin typeface="+mn-lt"/>
              <a:ea typeface="+mn-ea"/>
              <a:cs typeface="+mn-cs"/>
            </a:rPr>
            <a:t>図る。</a:t>
          </a:r>
          <a:endParaRPr lang="ja-JP" altLang="ja-JP">
            <a:effectLst/>
          </a:endParaRPr>
        </a:p>
      </xdr:txBody>
    </xdr:sp>
    <xdr:clientData/>
  </xdr:twoCellAnchor>
  <xdr:oneCellAnchor>
    <xdr:from>
      <xdr:col>28</xdr:col>
      <xdr:colOff>139700</xdr:colOff>
      <xdr:row>745</xdr:row>
      <xdr:rowOff>266700</xdr:rowOff>
    </xdr:from>
    <xdr:ext cx="1172116" cy="447943"/>
    <xdr:sp macro="" textlink="">
      <xdr:nvSpPr>
        <xdr:cNvPr id="12" name="テキスト ボックス 11"/>
        <xdr:cNvSpPr txBox="1"/>
      </xdr:nvSpPr>
      <xdr:spPr>
        <a:xfrm>
          <a:off x="5829300" y="54368700"/>
          <a:ext cx="1172116"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補助金等交付</a:t>
          </a:r>
          <a:r>
            <a:rPr kumimoji="1" lang="en-US" altLang="ja-JP" sz="1100">
              <a:solidFill>
                <a:schemeClr val="tx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9" zoomScale="75" zoomScaleNormal="75" zoomScaleSheetLayoutView="75" zoomScalePageLayoutView="85" workbookViewId="0">
      <selection activeCell="AG719" sqref="AG719:AX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t="s">
        <v>466</v>
      </c>
      <c r="AP2" s="220"/>
      <c r="AQ2" s="220"/>
      <c r="AR2" s="79" t="str">
        <f>IF(OR(AO2="　", AO2=""), "", "-")</f>
        <v/>
      </c>
      <c r="AS2" s="221">
        <v>43</v>
      </c>
      <c r="AT2" s="221"/>
      <c r="AU2" s="221"/>
      <c r="AV2" s="52" t="str">
        <f>IF(AW2="", "", "-")</f>
        <v/>
      </c>
      <c r="AW2" s="398"/>
      <c r="AX2" s="398"/>
    </row>
    <row r="3" spans="1:50" ht="21" customHeight="1" thickBot="1" x14ac:dyDescent="0.2">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645</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75</v>
      </c>
      <c r="H5" s="560"/>
      <c r="I5" s="560"/>
      <c r="J5" s="560"/>
      <c r="K5" s="560"/>
      <c r="L5" s="560"/>
      <c r="M5" s="561" t="s">
        <v>66</v>
      </c>
      <c r="N5" s="562"/>
      <c r="O5" s="562"/>
      <c r="P5" s="562"/>
      <c r="Q5" s="562"/>
      <c r="R5" s="563"/>
      <c r="S5" s="564" t="s">
        <v>79</v>
      </c>
      <c r="T5" s="560"/>
      <c r="U5" s="560"/>
      <c r="V5" s="560"/>
      <c r="W5" s="560"/>
      <c r="X5" s="565"/>
      <c r="Y5" s="715" t="s">
        <v>3</v>
      </c>
      <c r="Z5" s="716"/>
      <c r="AA5" s="716"/>
      <c r="AB5" s="716"/>
      <c r="AC5" s="716"/>
      <c r="AD5" s="717"/>
      <c r="AE5" s="718" t="s">
        <v>571</v>
      </c>
      <c r="AF5" s="718"/>
      <c r="AG5" s="718"/>
      <c r="AH5" s="718"/>
      <c r="AI5" s="718"/>
      <c r="AJ5" s="718"/>
      <c r="AK5" s="718"/>
      <c r="AL5" s="718"/>
      <c r="AM5" s="718"/>
      <c r="AN5" s="718"/>
      <c r="AO5" s="718"/>
      <c r="AP5" s="719"/>
      <c r="AQ5" s="720" t="s">
        <v>572</v>
      </c>
      <c r="AR5" s="721"/>
      <c r="AS5" s="721"/>
      <c r="AT5" s="721"/>
      <c r="AU5" s="721"/>
      <c r="AV5" s="721"/>
      <c r="AW5" s="721"/>
      <c r="AX5" s="722"/>
    </row>
    <row r="6" spans="1:50" ht="39" customHeight="1" x14ac:dyDescent="0.15">
      <c r="A6" s="725" t="s">
        <v>4</v>
      </c>
      <c r="B6" s="726"/>
      <c r="C6" s="726"/>
      <c r="D6" s="726"/>
      <c r="E6" s="726"/>
      <c r="F6" s="726"/>
      <c r="G6" s="878" t="str">
        <f>入力規則等!F39</f>
        <v>エネルギー対策特別会計エネルギー需給勘定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89.25" customHeight="1" x14ac:dyDescent="0.15">
      <c r="A7" s="827" t="s">
        <v>22</v>
      </c>
      <c r="B7" s="828"/>
      <c r="C7" s="828"/>
      <c r="D7" s="828"/>
      <c r="E7" s="828"/>
      <c r="F7" s="829"/>
      <c r="G7" s="830" t="s">
        <v>575</v>
      </c>
      <c r="H7" s="831"/>
      <c r="I7" s="831"/>
      <c r="J7" s="831"/>
      <c r="K7" s="831"/>
      <c r="L7" s="831"/>
      <c r="M7" s="831"/>
      <c r="N7" s="831"/>
      <c r="O7" s="831"/>
      <c r="P7" s="831"/>
      <c r="Q7" s="831"/>
      <c r="R7" s="831"/>
      <c r="S7" s="831"/>
      <c r="T7" s="831"/>
      <c r="U7" s="831"/>
      <c r="V7" s="831"/>
      <c r="W7" s="831"/>
      <c r="X7" s="832"/>
      <c r="Y7" s="396" t="s">
        <v>516</v>
      </c>
      <c r="Z7" s="297"/>
      <c r="AA7" s="297"/>
      <c r="AB7" s="297"/>
      <c r="AC7" s="297"/>
      <c r="AD7" s="397"/>
      <c r="AE7" s="384" t="s">
        <v>641</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4" t="str">
        <f>入力規則等!A28</f>
        <v>海洋政策、科学技術・イノベーション、地球温暖化対策</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エネルギー対策</v>
      </c>
      <c r="AF8" s="225"/>
      <c r="AG8" s="225"/>
      <c r="AH8" s="225"/>
      <c r="AI8" s="225"/>
      <c r="AJ8" s="225"/>
      <c r="AK8" s="225"/>
      <c r="AL8" s="225"/>
      <c r="AM8" s="225"/>
      <c r="AN8" s="225"/>
      <c r="AO8" s="225"/>
      <c r="AP8" s="225"/>
      <c r="AQ8" s="225"/>
      <c r="AR8" s="225"/>
      <c r="AS8" s="225"/>
      <c r="AT8" s="225"/>
      <c r="AU8" s="225"/>
      <c r="AV8" s="225"/>
      <c r="AW8" s="225"/>
      <c r="AX8" s="739"/>
    </row>
    <row r="9" spans="1:50" ht="91.5" customHeight="1" x14ac:dyDescent="0.15">
      <c r="A9" s="146" t="s">
        <v>23</v>
      </c>
      <c r="B9" s="147"/>
      <c r="C9" s="147"/>
      <c r="D9" s="147"/>
      <c r="E9" s="147"/>
      <c r="F9" s="147"/>
      <c r="G9" s="573" t="s">
        <v>631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03.5" customHeight="1" x14ac:dyDescent="0.15">
      <c r="A10" s="740" t="s">
        <v>30</v>
      </c>
      <c r="B10" s="741"/>
      <c r="C10" s="741"/>
      <c r="D10" s="741"/>
      <c r="E10" s="741"/>
      <c r="F10" s="741"/>
      <c r="G10" s="673" t="s">
        <v>576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535</v>
      </c>
      <c r="Q12" s="299"/>
      <c r="R12" s="299"/>
      <c r="S12" s="299"/>
      <c r="T12" s="299"/>
      <c r="U12" s="299"/>
      <c r="V12" s="300"/>
      <c r="W12" s="304" t="s">
        <v>532</v>
      </c>
      <c r="X12" s="299"/>
      <c r="Y12" s="299"/>
      <c r="Z12" s="299"/>
      <c r="AA12" s="299"/>
      <c r="AB12" s="299"/>
      <c r="AC12" s="300"/>
      <c r="AD12" s="304" t="s">
        <v>527</v>
      </c>
      <c r="AE12" s="299"/>
      <c r="AF12" s="299"/>
      <c r="AG12" s="299"/>
      <c r="AH12" s="299"/>
      <c r="AI12" s="299"/>
      <c r="AJ12" s="300"/>
      <c r="AK12" s="304" t="s">
        <v>520</v>
      </c>
      <c r="AL12" s="299"/>
      <c r="AM12" s="299"/>
      <c r="AN12" s="299"/>
      <c r="AO12" s="299"/>
      <c r="AP12" s="299"/>
      <c r="AQ12" s="300"/>
      <c r="AR12" s="304" t="s">
        <v>518</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8">
        <v>2000</v>
      </c>
      <c r="Q13" s="109"/>
      <c r="R13" s="109"/>
      <c r="S13" s="109"/>
      <c r="T13" s="109"/>
      <c r="U13" s="109"/>
      <c r="V13" s="110"/>
      <c r="W13" s="108">
        <v>3000</v>
      </c>
      <c r="X13" s="109"/>
      <c r="Y13" s="109"/>
      <c r="Z13" s="109"/>
      <c r="AA13" s="109"/>
      <c r="AB13" s="109"/>
      <c r="AC13" s="110"/>
      <c r="AD13" s="108">
        <v>3000</v>
      </c>
      <c r="AE13" s="109"/>
      <c r="AF13" s="109"/>
      <c r="AG13" s="109"/>
      <c r="AH13" s="109"/>
      <c r="AI13" s="109"/>
      <c r="AJ13" s="110"/>
      <c r="AK13" s="108" t="s">
        <v>580</v>
      </c>
      <c r="AL13" s="109"/>
      <c r="AM13" s="109"/>
      <c r="AN13" s="109"/>
      <c r="AO13" s="109"/>
      <c r="AP13" s="109"/>
      <c r="AQ13" s="110"/>
      <c r="AR13" s="105" t="s">
        <v>626</v>
      </c>
      <c r="AS13" s="106"/>
      <c r="AT13" s="106"/>
      <c r="AU13" s="106"/>
      <c r="AV13" s="106"/>
      <c r="AW13" s="106"/>
      <c r="AX13" s="395"/>
    </row>
    <row r="14" spans="1:50" ht="21" customHeight="1" x14ac:dyDescent="0.15">
      <c r="A14" s="143"/>
      <c r="B14" s="144"/>
      <c r="C14" s="144"/>
      <c r="D14" s="144"/>
      <c r="E14" s="144"/>
      <c r="F14" s="145"/>
      <c r="G14" s="745"/>
      <c r="H14" s="746"/>
      <c r="I14" s="576" t="s">
        <v>8</v>
      </c>
      <c r="J14" s="630"/>
      <c r="K14" s="630"/>
      <c r="L14" s="630"/>
      <c r="M14" s="630"/>
      <c r="N14" s="630"/>
      <c r="O14" s="631"/>
      <c r="P14" s="108" t="s">
        <v>578</v>
      </c>
      <c r="Q14" s="109"/>
      <c r="R14" s="109"/>
      <c r="S14" s="109"/>
      <c r="T14" s="109"/>
      <c r="U14" s="109"/>
      <c r="V14" s="110"/>
      <c r="W14" s="108" t="s">
        <v>580</v>
      </c>
      <c r="X14" s="109"/>
      <c r="Y14" s="109"/>
      <c r="Z14" s="109"/>
      <c r="AA14" s="109"/>
      <c r="AB14" s="109"/>
      <c r="AC14" s="110"/>
      <c r="AD14" s="108" t="s">
        <v>580</v>
      </c>
      <c r="AE14" s="109"/>
      <c r="AF14" s="109"/>
      <c r="AG14" s="109"/>
      <c r="AH14" s="109"/>
      <c r="AI14" s="109"/>
      <c r="AJ14" s="110"/>
      <c r="AK14" s="108" t="s">
        <v>580</v>
      </c>
      <c r="AL14" s="109"/>
      <c r="AM14" s="109"/>
      <c r="AN14" s="109"/>
      <c r="AO14" s="109"/>
      <c r="AP14" s="109"/>
      <c r="AQ14" s="110"/>
      <c r="AR14" s="663"/>
      <c r="AS14" s="663"/>
      <c r="AT14" s="663"/>
      <c r="AU14" s="663"/>
      <c r="AV14" s="663"/>
      <c r="AW14" s="663"/>
      <c r="AX14" s="664"/>
    </row>
    <row r="15" spans="1:50" ht="39.75" customHeight="1" x14ac:dyDescent="0.15">
      <c r="A15" s="143"/>
      <c r="B15" s="144"/>
      <c r="C15" s="144"/>
      <c r="D15" s="144"/>
      <c r="E15" s="144"/>
      <c r="F15" s="145"/>
      <c r="G15" s="745"/>
      <c r="H15" s="746"/>
      <c r="I15" s="576" t="s">
        <v>51</v>
      </c>
      <c r="J15" s="577"/>
      <c r="K15" s="577"/>
      <c r="L15" s="577"/>
      <c r="M15" s="577"/>
      <c r="N15" s="577"/>
      <c r="O15" s="578"/>
      <c r="P15" s="108" t="s">
        <v>578</v>
      </c>
      <c r="Q15" s="109"/>
      <c r="R15" s="109"/>
      <c r="S15" s="109"/>
      <c r="T15" s="109"/>
      <c r="U15" s="109"/>
      <c r="V15" s="110"/>
      <c r="W15" s="108">
        <v>93</v>
      </c>
      <c r="X15" s="109"/>
      <c r="Y15" s="109"/>
      <c r="Z15" s="109"/>
      <c r="AA15" s="109"/>
      <c r="AB15" s="109"/>
      <c r="AC15" s="110"/>
      <c r="AD15" s="108">
        <v>95</v>
      </c>
      <c r="AE15" s="109"/>
      <c r="AF15" s="109"/>
      <c r="AG15" s="109"/>
      <c r="AH15" s="109"/>
      <c r="AI15" s="109"/>
      <c r="AJ15" s="110"/>
      <c r="AK15" s="108">
        <v>3000</v>
      </c>
      <c r="AL15" s="109"/>
      <c r="AM15" s="109"/>
      <c r="AN15" s="109"/>
      <c r="AO15" s="109"/>
      <c r="AP15" s="109"/>
      <c r="AQ15" s="110"/>
      <c r="AR15" s="108" t="s">
        <v>604</v>
      </c>
      <c r="AS15" s="109"/>
      <c r="AT15" s="109"/>
      <c r="AU15" s="109"/>
      <c r="AV15" s="109"/>
      <c r="AW15" s="109"/>
      <c r="AX15" s="629"/>
    </row>
    <row r="16" spans="1:50" ht="36" customHeight="1" x14ac:dyDescent="0.15">
      <c r="A16" s="143"/>
      <c r="B16" s="144"/>
      <c r="C16" s="144"/>
      <c r="D16" s="144"/>
      <c r="E16" s="144"/>
      <c r="F16" s="145"/>
      <c r="G16" s="745"/>
      <c r="H16" s="746"/>
      <c r="I16" s="576" t="s">
        <v>52</v>
      </c>
      <c r="J16" s="577"/>
      <c r="K16" s="577"/>
      <c r="L16" s="577"/>
      <c r="M16" s="577"/>
      <c r="N16" s="577"/>
      <c r="O16" s="578"/>
      <c r="P16" s="108">
        <v>-93</v>
      </c>
      <c r="Q16" s="109"/>
      <c r="R16" s="109"/>
      <c r="S16" s="109"/>
      <c r="T16" s="109"/>
      <c r="U16" s="109"/>
      <c r="V16" s="110"/>
      <c r="W16" s="108">
        <v>-95</v>
      </c>
      <c r="X16" s="109"/>
      <c r="Y16" s="109"/>
      <c r="Z16" s="109"/>
      <c r="AA16" s="109"/>
      <c r="AB16" s="109"/>
      <c r="AC16" s="110"/>
      <c r="AD16" s="108">
        <v>-3000</v>
      </c>
      <c r="AE16" s="109"/>
      <c r="AF16" s="109"/>
      <c r="AG16" s="109"/>
      <c r="AH16" s="109"/>
      <c r="AI16" s="109"/>
      <c r="AJ16" s="110"/>
      <c r="AK16" s="108" t="s">
        <v>580</v>
      </c>
      <c r="AL16" s="109"/>
      <c r="AM16" s="109"/>
      <c r="AN16" s="109"/>
      <c r="AO16" s="109"/>
      <c r="AP16" s="109"/>
      <c r="AQ16" s="110"/>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8" t="s">
        <v>577</v>
      </c>
      <c r="Q17" s="109"/>
      <c r="R17" s="109"/>
      <c r="S17" s="109"/>
      <c r="T17" s="109"/>
      <c r="U17" s="109"/>
      <c r="V17" s="110"/>
      <c r="W17" s="108" t="s">
        <v>581</v>
      </c>
      <c r="X17" s="109"/>
      <c r="Y17" s="109"/>
      <c r="Z17" s="109"/>
      <c r="AA17" s="109"/>
      <c r="AB17" s="109"/>
      <c r="AC17" s="110"/>
      <c r="AD17" s="108" t="s">
        <v>667</v>
      </c>
      <c r="AE17" s="109"/>
      <c r="AF17" s="109"/>
      <c r="AG17" s="109"/>
      <c r="AH17" s="109"/>
      <c r="AI17" s="109"/>
      <c r="AJ17" s="110"/>
      <c r="AK17" s="108" t="s">
        <v>667</v>
      </c>
      <c r="AL17" s="109"/>
      <c r="AM17" s="109"/>
      <c r="AN17" s="109"/>
      <c r="AO17" s="109"/>
      <c r="AP17" s="109"/>
      <c r="AQ17" s="110"/>
      <c r="AR17" s="393"/>
      <c r="AS17" s="393"/>
      <c r="AT17" s="393"/>
      <c r="AU17" s="393"/>
      <c r="AV17" s="393"/>
      <c r="AW17" s="393"/>
      <c r="AX17" s="394"/>
    </row>
    <row r="18" spans="1:50" ht="24.75" customHeight="1" x14ac:dyDescent="0.15">
      <c r="A18" s="143"/>
      <c r="B18" s="144"/>
      <c r="C18" s="144"/>
      <c r="D18" s="144"/>
      <c r="E18" s="144"/>
      <c r="F18" s="145"/>
      <c r="G18" s="747"/>
      <c r="H18" s="748"/>
      <c r="I18" s="735" t="s">
        <v>20</v>
      </c>
      <c r="J18" s="736"/>
      <c r="K18" s="736"/>
      <c r="L18" s="736"/>
      <c r="M18" s="736"/>
      <c r="N18" s="736"/>
      <c r="O18" s="737"/>
      <c r="P18" s="114">
        <f>SUM(P13:V17)</f>
        <v>1907</v>
      </c>
      <c r="Q18" s="115"/>
      <c r="R18" s="115"/>
      <c r="S18" s="115"/>
      <c r="T18" s="115"/>
      <c r="U18" s="115"/>
      <c r="V18" s="116"/>
      <c r="W18" s="114">
        <f>SUM(W13:AC17)</f>
        <v>2998</v>
      </c>
      <c r="X18" s="115"/>
      <c r="Y18" s="115"/>
      <c r="Z18" s="115"/>
      <c r="AA18" s="115"/>
      <c r="AB18" s="115"/>
      <c r="AC18" s="116"/>
      <c r="AD18" s="114">
        <f>SUM(AD13:AJ17)</f>
        <v>95</v>
      </c>
      <c r="AE18" s="115"/>
      <c r="AF18" s="115"/>
      <c r="AG18" s="115"/>
      <c r="AH18" s="115"/>
      <c r="AI18" s="115"/>
      <c r="AJ18" s="116"/>
      <c r="AK18" s="114">
        <f>SUM(AK13:AQ17)</f>
        <v>3000</v>
      </c>
      <c r="AL18" s="115"/>
      <c r="AM18" s="115"/>
      <c r="AN18" s="115"/>
      <c r="AO18" s="115"/>
      <c r="AP18" s="115"/>
      <c r="AQ18" s="116"/>
      <c r="AR18" s="114">
        <f>SUM(AR13:AX17)</f>
        <v>0</v>
      </c>
      <c r="AS18" s="115"/>
      <c r="AT18" s="115"/>
      <c r="AU18" s="115"/>
      <c r="AV18" s="115"/>
      <c r="AW18" s="115"/>
      <c r="AX18" s="538"/>
    </row>
    <row r="19" spans="1:50" ht="24.75" customHeight="1" x14ac:dyDescent="0.15">
      <c r="A19" s="143"/>
      <c r="B19" s="144"/>
      <c r="C19" s="144"/>
      <c r="D19" s="144"/>
      <c r="E19" s="144"/>
      <c r="F19" s="145"/>
      <c r="G19" s="536" t="s">
        <v>9</v>
      </c>
      <c r="H19" s="537"/>
      <c r="I19" s="537"/>
      <c r="J19" s="537"/>
      <c r="K19" s="537"/>
      <c r="L19" s="537"/>
      <c r="M19" s="537"/>
      <c r="N19" s="537"/>
      <c r="O19" s="537"/>
      <c r="P19" s="108">
        <v>1907</v>
      </c>
      <c r="Q19" s="109"/>
      <c r="R19" s="109"/>
      <c r="S19" s="109"/>
      <c r="T19" s="109"/>
      <c r="U19" s="109"/>
      <c r="V19" s="110"/>
      <c r="W19" s="108">
        <v>2998</v>
      </c>
      <c r="X19" s="109"/>
      <c r="Y19" s="109"/>
      <c r="Z19" s="109"/>
      <c r="AA19" s="109"/>
      <c r="AB19" s="109"/>
      <c r="AC19" s="110"/>
      <c r="AD19" s="108">
        <v>89</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0.93684210526315792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7" t="s">
        <v>478</v>
      </c>
      <c r="H21" s="928"/>
      <c r="I21" s="928"/>
      <c r="J21" s="928"/>
      <c r="K21" s="928"/>
      <c r="L21" s="928"/>
      <c r="M21" s="928"/>
      <c r="N21" s="928"/>
      <c r="O21" s="928"/>
      <c r="P21" s="540">
        <f>IF(P19=0, "-", SUM(P19)/SUM(P13,P14))</f>
        <v>0.95350000000000001</v>
      </c>
      <c r="Q21" s="540"/>
      <c r="R21" s="540"/>
      <c r="S21" s="540"/>
      <c r="T21" s="540"/>
      <c r="U21" s="540"/>
      <c r="V21" s="540"/>
      <c r="W21" s="540">
        <f t="shared" ref="W21" si="2">IF(W19=0, "-", SUM(W19)/SUM(W13,W14))</f>
        <v>0.9993333333333333</v>
      </c>
      <c r="X21" s="540"/>
      <c r="Y21" s="540"/>
      <c r="Z21" s="540"/>
      <c r="AA21" s="540"/>
      <c r="AB21" s="540"/>
      <c r="AC21" s="540"/>
      <c r="AD21" s="540">
        <f t="shared" ref="AD21" si="3">IF(AD19=0, "-", SUM(AD19)/SUM(AD13,AD14))</f>
        <v>2.9666666666666668E-2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560</v>
      </c>
      <c r="B22" s="200"/>
      <c r="C22" s="200"/>
      <c r="D22" s="200"/>
      <c r="E22" s="200"/>
      <c r="F22" s="201"/>
      <c r="G22" s="184" t="s">
        <v>457</v>
      </c>
      <c r="H22" s="185"/>
      <c r="I22" s="185"/>
      <c r="J22" s="185"/>
      <c r="K22" s="185"/>
      <c r="L22" s="185"/>
      <c r="M22" s="185"/>
      <c r="N22" s="185"/>
      <c r="O22" s="186"/>
      <c r="P22" s="208" t="s">
        <v>521</v>
      </c>
      <c r="Q22" s="185"/>
      <c r="R22" s="185"/>
      <c r="S22" s="185"/>
      <c r="T22" s="185"/>
      <c r="U22" s="185"/>
      <c r="V22" s="186"/>
      <c r="W22" s="208" t="s">
        <v>517</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582</v>
      </c>
      <c r="H23" s="188"/>
      <c r="I23" s="188"/>
      <c r="J23" s="188"/>
      <c r="K23" s="188"/>
      <c r="L23" s="188"/>
      <c r="M23" s="188"/>
      <c r="N23" s="188"/>
      <c r="O23" s="189"/>
      <c r="P23" s="105" t="s">
        <v>580</v>
      </c>
      <c r="Q23" s="106"/>
      <c r="R23" s="106"/>
      <c r="S23" s="106"/>
      <c r="T23" s="106"/>
      <c r="U23" s="106"/>
      <c r="V23" s="107"/>
      <c r="W23" s="105" t="s">
        <v>580</v>
      </c>
      <c r="X23" s="106"/>
      <c r="Y23" s="106"/>
      <c r="Z23" s="106"/>
      <c r="AA23" s="106"/>
      <c r="AB23" s="106"/>
      <c r="AC23" s="107"/>
      <c r="AD23" s="210" t="s">
        <v>583</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c r="H24" s="191"/>
      <c r="I24" s="191"/>
      <c r="J24" s="191"/>
      <c r="K24" s="191"/>
      <c r="L24" s="191"/>
      <c r="M24" s="191"/>
      <c r="N24" s="191"/>
      <c r="O24" s="192"/>
      <c r="P24" s="108"/>
      <c r="Q24" s="109"/>
      <c r="R24" s="109"/>
      <c r="S24" s="109"/>
      <c r="T24" s="109"/>
      <c r="U24" s="109"/>
      <c r="V24" s="110"/>
      <c r="W24" s="108"/>
      <c r="X24" s="109"/>
      <c r="Y24" s="109"/>
      <c r="Z24" s="109"/>
      <c r="AA24" s="109"/>
      <c r="AB24" s="109"/>
      <c r="AC24" s="110"/>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108"/>
      <c r="Q25" s="109"/>
      <c r="R25" s="109"/>
      <c r="S25" s="109"/>
      <c r="T25" s="109"/>
      <c r="U25" s="109"/>
      <c r="V25" s="110"/>
      <c r="W25" s="108"/>
      <c r="X25" s="109"/>
      <c r="Y25" s="109"/>
      <c r="Z25" s="109"/>
      <c r="AA25" s="109"/>
      <c r="AB25" s="109"/>
      <c r="AC25" s="110"/>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8"/>
      <c r="Q26" s="109"/>
      <c r="R26" s="109"/>
      <c r="S26" s="109"/>
      <c r="T26" s="109"/>
      <c r="U26" s="109"/>
      <c r="V26" s="110"/>
      <c r="W26" s="108"/>
      <c r="X26" s="109"/>
      <c r="Y26" s="109"/>
      <c r="Z26" s="109"/>
      <c r="AA26" s="109"/>
      <c r="AB26" s="109"/>
      <c r="AC26" s="110"/>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8"/>
      <c r="Q27" s="109"/>
      <c r="R27" s="109"/>
      <c r="S27" s="109"/>
      <c r="T27" s="109"/>
      <c r="U27" s="109"/>
      <c r="V27" s="110"/>
      <c r="W27" s="108"/>
      <c r="X27" s="109"/>
      <c r="Y27" s="109"/>
      <c r="Z27" s="109"/>
      <c r="AA27" s="109"/>
      <c r="AB27" s="109"/>
      <c r="AC27" s="110"/>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4" t="e">
        <f>P29-SUM(P23:P27)</f>
        <v>#VALUE!</v>
      </c>
      <c r="Q28" s="115"/>
      <c r="R28" s="115"/>
      <c r="S28" s="115"/>
      <c r="T28" s="115"/>
      <c r="U28" s="115"/>
      <c r="V28" s="116"/>
      <c r="W28" s="114" t="e">
        <f>W29-SUM(W23:W27)</f>
        <v>#VALUE!</v>
      </c>
      <c r="X28" s="115"/>
      <c r="Y28" s="115"/>
      <c r="Z28" s="115"/>
      <c r="AA28" s="115"/>
      <c r="AB28" s="115"/>
      <c r="AC28" s="116"/>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8" t="str">
        <f>AK13</f>
        <v>-</v>
      </c>
      <c r="Q29" s="109"/>
      <c r="R29" s="109"/>
      <c r="S29" s="109"/>
      <c r="T29" s="109"/>
      <c r="U29" s="109"/>
      <c r="V29" s="110"/>
      <c r="W29" s="228" t="str">
        <f>AR13</f>
        <v>-</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473</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536</v>
      </c>
      <c r="AF30" s="388"/>
      <c r="AG30" s="388"/>
      <c r="AH30" s="389"/>
      <c r="AI30" s="387" t="s">
        <v>533</v>
      </c>
      <c r="AJ30" s="388"/>
      <c r="AK30" s="388"/>
      <c r="AL30" s="389"/>
      <c r="AM30" s="390" t="s">
        <v>528</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v>31</v>
      </c>
      <c r="AR31" s="137"/>
      <c r="AS31" s="138" t="s">
        <v>355</v>
      </c>
      <c r="AT31" s="173"/>
      <c r="AU31" s="272">
        <v>42</v>
      </c>
      <c r="AV31" s="272"/>
      <c r="AW31" s="380" t="s">
        <v>300</v>
      </c>
      <c r="AX31" s="381"/>
    </row>
    <row r="32" spans="1:50" ht="36" customHeight="1" x14ac:dyDescent="0.15">
      <c r="A32" s="516"/>
      <c r="B32" s="514"/>
      <c r="C32" s="514"/>
      <c r="D32" s="514"/>
      <c r="E32" s="514"/>
      <c r="F32" s="515"/>
      <c r="G32" s="541" t="s">
        <v>665</v>
      </c>
      <c r="H32" s="542"/>
      <c r="I32" s="542"/>
      <c r="J32" s="542"/>
      <c r="K32" s="542"/>
      <c r="L32" s="542"/>
      <c r="M32" s="542"/>
      <c r="N32" s="542"/>
      <c r="O32" s="543"/>
      <c r="P32" s="162" t="s">
        <v>658</v>
      </c>
      <c r="Q32" s="162"/>
      <c r="R32" s="162"/>
      <c r="S32" s="162"/>
      <c r="T32" s="162"/>
      <c r="U32" s="162"/>
      <c r="V32" s="162"/>
      <c r="W32" s="162"/>
      <c r="X32" s="232"/>
      <c r="Y32" s="339" t="s">
        <v>12</v>
      </c>
      <c r="Z32" s="550"/>
      <c r="AA32" s="551"/>
      <c r="AB32" s="552" t="s">
        <v>663</v>
      </c>
      <c r="AC32" s="552"/>
      <c r="AD32" s="552"/>
      <c r="AE32" s="365" t="s">
        <v>653</v>
      </c>
      <c r="AF32" s="366"/>
      <c r="AG32" s="366"/>
      <c r="AH32" s="366"/>
      <c r="AI32" s="365" t="s">
        <v>654</v>
      </c>
      <c r="AJ32" s="366"/>
      <c r="AK32" s="366"/>
      <c r="AL32" s="366"/>
      <c r="AM32" s="365" t="s">
        <v>654</v>
      </c>
      <c r="AN32" s="366"/>
      <c r="AO32" s="366"/>
      <c r="AP32" s="366"/>
      <c r="AQ32" s="111" t="s">
        <v>579</v>
      </c>
      <c r="AR32" s="112"/>
      <c r="AS32" s="112"/>
      <c r="AT32" s="113"/>
      <c r="AU32" s="366" t="s">
        <v>579</v>
      </c>
      <c r="AV32" s="366"/>
      <c r="AW32" s="366"/>
      <c r="AX32" s="368"/>
    </row>
    <row r="33" spans="1:50" ht="36"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664</v>
      </c>
      <c r="AC33" s="523"/>
      <c r="AD33" s="523"/>
      <c r="AE33" s="365" t="s">
        <v>654</v>
      </c>
      <c r="AF33" s="366"/>
      <c r="AG33" s="366"/>
      <c r="AH33" s="366"/>
      <c r="AI33" s="365" t="s">
        <v>656</v>
      </c>
      <c r="AJ33" s="366"/>
      <c r="AK33" s="366"/>
      <c r="AL33" s="366"/>
      <c r="AM33" s="365" t="s">
        <v>656</v>
      </c>
      <c r="AN33" s="366"/>
      <c r="AO33" s="366"/>
      <c r="AP33" s="366"/>
      <c r="AQ33" s="111">
        <v>184800</v>
      </c>
      <c r="AR33" s="112"/>
      <c r="AS33" s="112"/>
      <c r="AT33" s="113"/>
      <c r="AU33" s="366">
        <v>30800000</v>
      </c>
      <c r="AV33" s="366"/>
      <c r="AW33" s="366"/>
      <c r="AX33" s="368"/>
    </row>
    <row r="34" spans="1:50" ht="36"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t="s">
        <v>655</v>
      </c>
      <c r="AF34" s="366"/>
      <c r="AG34" s="366"/>
      <c r="AH34" s="366"/>
      <c r="AI34" s="365" t="s">
        <v>654</v>
      </c>
      <c r="AJ34" s="366"/>
      <c r="AK34" s="366"/>
      <c r="AL34" s="366"/>
      <c r="AM34" s="365" t="s">
        <v>657</v>
      </c>
      <c r="AN34" s="366"/>
      <c r="AO34" s="366"/>
      <c r="AP34" s="366"/>
      <c r="AQ34" s="111" t="s">
        <v>579</v>
      </c>
      <c r="AR34" s="112"/>
      <c r="AS34" s="112"/>
      <c r="AT34" s="113"/>
      <c r="AU34" s="366" t="s">
        <v>579</v>
      </c>
      <c r="AV34" s="366"/>
      <c r="AW34" s="366"/>
      <c r="AX34" s="368"/>
    </row>
    <row r="35" spans="1:50" ht="30" customHeight="1" x14ac:dyDescent="0.15">
      <c r="A35" s="898" t="s">
        <v>506</v>
      </c>
      <c r="B35" s="899"/>
      <c r="C35" s="899"/>
      <c r="D35" s="899"/>
      <c r="E35" s="899"/>
      <c r="F35" s="900"/>
      <c r="G35" s="904" t="s">
        <v>661</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30"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42" t="s">
        <v>473</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536</v>
      </c>
      <c r="AF37" s="370"/>
      <c r="AG37" s="370"/>
      <c r="AH37" s="371"/>
      <c r="AI37" s="369" t="s">
        <v>533</v>
      </c>
      <c r="AJ37" s="370"/>
      <c r="AK37" s="370"/>
      <c r="AL37" s="371"/>
      <c r="AM37" s="376" t="s">
        <v>528</v>
      </c>
      <c r="AN37" s="376"/>
      <c r="AO37" s="376"/>
      <c r="AP37" s="369"/>
      <c r="AQ37" s="268" t="s">
        <v>354</v>
      </c>
      <c r="AR37" s="269"/>
      <c r="AS37" s="269"/>
      <c r="AT37" s="270"/>
      <c r="AU37" s="382" t="s">
        <v>253</v>
      </c>
      <c r="AV37" s="382"/>
      <c r="AW37" s="382"/>
      <c r="AX37" s="383"/>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v>31</v>
      </c>
      <c r="AR38" s="137"/>
      <c r="AS38" s="138" t="s">
        <v>355</v>
      </c>
      <c r="AT38" s="173"/>
      <c r="AU38" s="272">
        <v>42</v>
      </c>
      <c r="AV38" s="272"/>
      <c r="AW38" s="380" t="s">
        <v>300</v>
      </c>
      <c r="AX38" s="381"/>
    </row>
    <row r="39" spans="1:50" ht="32.1" customHeight="1" x14ac:dyDescent="0.15">
      <c r="A39" s="516"/>
      <c r="B39" s="514"/>
      <c r="C39" s="514"/>
      <c r="D39" s="514"/>
      <c r="E39" s="514"/>
      <c r="F39" s="515"/>
      <c r="G39" s="541" t="s">
        <v>662</v>
      </c>
      <c r="H39" s="542"/>
      <c r="I39" s="542"/>
      <c r="J39" s="542"/>
      <c r="K39" s="542"/>
      <c r="L39" s="542"/>
      <c r="M39" s="542"/>
      <c r="N39" s="542"/>
      <c r="O39" s="543"/>
      <c r="P39" s="162" t="s">
        <v>650</v>
      </c>
      <c r="Q39" s="162"/>
      <c r="R39" s="162"/>
      <c r="S39" s="162"/>
      <c r="T39" s="162"/>
      <c r="U39" s="162"/>
      <c r="V39" s="162"/>
      <c r="W39" s="162"/>
      <c r="X39" s="232"/>
      <c r="Y39" s="339" t="s">
        <v>12</v>
      </c>
      <c r="Z39" s="550"/>
      <c r="AA39" s="551"/>
      <c r="AB39" s="552" t="s">
        <v>649</v>
      </c>
      <c r="AC39" s="552"/>
      <c r="AD39" s="552"/>
      <c r="AE39" s="365">
        <v>21</v>
      </c>
      <c r="AF39" s="366"/>
      <c r="AG39" s="366"/>
      <c r="AH39" s="366"/>
      <c r="AI39" s="365">
        <v>21</v>
      </c>
      <c r="AJ39" s="366"/>
      <c r="AK39" s="366"/>
      <c r="AL39" s="366"/>
      <c r="AM39" s="365">
        <v>21</v>
      </c>
      <c r="AN39" s="366"/>
      <c r="AO39" s="366"/>
      <c r="AP39" s="366"/>
      <c r="AQ39" s="111" t="s">
        <v>647</v>
      </c>
      <c r="AR39" s="112"/>
      <c r="AS39" s="112"/>
      <c r="AT39" s="113"/>
      <c r="AU39" s="366" t="s">
        <v>646</v>
      </c>
      <c r="AV39" s="366"/>
      <c r="AW39" s="366"/>
      <c r="AX39" s="368"/>
    </row>
    <row r="40" spans="1:50" ht="32.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t="s">
        <v>649</v>
      </c>
      <c r="AC40" s="523"/>
      <c r="AD40" s="523"/>
      <c r="AE40" s="365">
        <v>50</v>
      </c>
      <c r="AF40" s="366"/>
      <c r="AG40" s="366"/>
      <c r="AH40" s="366"/>
      <c r="AI40" s="365">
        <v>50</v>
      </c>
      <c r="AJ40" s="366"/>
      <c r="AK40" s="366"/>
      <c r="AL40" s="366"/>
      <c r="AM40" s="365">
        <v>50</v>
      </c>
      <c r="AN40" s="366"/>
      <c r="AO40" s="366"/>
      <c r="AP40" s="366"/>
      <c r="AQ40" s="111">
        <v>100</v>
      </c>
      <c r="AR40" s="112"/>
      <c r="AS40" s="112"/>
      <c r="AT40" s="113"/>
      <c r="AU40" s="366" t="s">
        <v>647</v>
      </c>
      <c r="AV40" s="366"/>
      <c r="AW40" s="366"/>
      <c r="AX40" s="368"/>
    </row>
    <row r="41" spans="1:50" ht="32.1"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v>42</v>
      </c>
      <c r="AF41" s="366"/>
      <c r="AG41" s="366"/>
      <c r="AH41" s="366"/>
      <c r="AI41" s="365">
        <v>42</v>
      </c>
      <c r="AJ41" s="366"/>
      <c r="AK41" s="366"/>
      <c r="AL41" s="366"/>
      <c r="AM41" s="365">
        <v>42</v>
      </c>
      <c r="AN41" s="366"/>
      <c r="AO41" s="366"/>
      <c r="AP41" s="366"/>
      <c r="AQ41" s="111" t="s">
        <v>647</v>
      </c>
      <c r="AR41" s="112"/>
      <c r="AS41" s="112"/>
      <c r="AT41" s="113"/>
      <c r="AU41" s="366" t="s">
        <v>648</v>
      </c>
      <c r="AV41" s="366"/>
      <c r="AW41" s="366"/>
      <c r="AX41" s="368"/>
    </row>
    <row r="42" spans="1:50" ht="23.25" customHeight="1" x14ac:dyDescent="0.15">
      <c r="A42" s="898" t="s">
        <v>506</v>
      </c>
      <c r="B42" s="899"/>
      <c r="C42" s="899"/>
      <c r="D42" s="899"/>
      <c r="E42" s="899"/>
      <c r="F42" s="900"/>
      <c r="G42" s="904" t="s">
        <v>651</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536</v>
      </c>
      <c r="AF44" s="370"/>
      <c r="AG44" s="370"/>
      <c r="AH44" s="371"/>
      <c r="AI44" s="369" t="s">
        <v>533</v>
      </c>
      <c r="AJ44" s="370"/>
      <c r="AK44" s="370"/>
      <c r="AL44" s="371"/>
      <c r="AM44" s="376" t="s">
        <v>528</v>
      </c>
      <c r="AN44" s="376"/>
      <c r="AO44" s="376"/>
      <c r="AP44" s="369"/>
      <c r="AQ44" s="268" t="s">
        <v>354</v>
      </c>
      <c r="AR44" s="269"/>
      <c r="AS44" s="269"/>
      <c r="AT44" s="270"/>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52"/>
      <c r="AC46" s="552"/>
      <c r="AD46" s="552"/>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536</v>
      </c>
      <c r="AF51" s="370"/>
      <c r="AG51" s="370"/>
      <c r="AH51" s="371"/>
      <c r="AI51" s="369" t="s">
        <v>533</v>
      </c>
      <c r="AJ51" s="370"/>
      <c r="AK51" s="370"/>
      <c r="AL51" s="371"/>
      <c r="AM51" s="376" t="s">
        <v>529</v>
      </c>
      <c r="AN51" s="376"/>
      <c r="AO51" s="376"/>
      <c r="AP51" s="369"/>
      <c r="AQ51" s="268" t="s">
        <v>354</v>
      </c>
      <c r="AR51" s="269"/>
      <c r="AS51" s="269"/>
      <c r="AT51" s="270"/>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537</v>
      </c>
      <c r="AF58" s="370"/>
      <c r="AG58" s="370"/>
      <c r="AH58" s="371"/>
      <c r="AI58" s="369" t="s">
        <v>533</v>
      </c>
      <c r="AJ58" s="370"/>
      <c r="AK58" s="370"/>
      <c r="AL58" s="371"/>
      <c r="AM58" s="376" t="s">
        <v>528</v>
      </c>
      <c r="AN58" s="376"/>
      <c r="AO58" s="376"/>
      <c r="AP58" s="369"/>
      <c r="AQ58" s="268" t="s">
        <v>354</v>
      </c>
      <c r="AR58" s="269"/>
      <c r="AS58" s="269"/>
      <c r="AT58" s="270"/>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536</v>
      </c>
      <c r="AF65" s="370"/>
      <c r="AG65" s="370"/>
      <c r="AH65" s="371"/>
      <c r="AI65" s="369" t="s">
        <v>533</v>
      </c>
      <c r="AJ65" s="370"/>
      <c r="AK65" s="370"/>
      <c r="AL65" s="371"/>
      <c r="AM65" s="376" t="s">
        <v>528</v>
      </c>
      <c r="AN65" s="376"/>
      <c r="AO65" s="376"/>
      <c r="AP65" s="369"/>
      <c r="AQ65" s="868" t="s">
        <v>354</v>
      </c>
      <c r="AR65" s="864"/>
      <c r="AS65" s="864"/>
      <c r="AT65" s="865"/>
      <c r="AU65" s="977" t="s">
        <v>253</v>
      </c>
      <c r="AV65" s="977"/>
      <c r="AW65" s="977"/>
      <c r="AX65" s="978"/>
    </row>
    <row r="66" spans="1:50" ht="18.75"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v>31</v>
      </c>
      <c r="AR66" s="272"/>
      <c r="AS66" s="866" t="s">
        <v>355</v>
      </c>
      <c r="AT66" s="867"/>
      <c r="AU66" s="272">
        <v>42</v>
      </c>
      <c r="AV66" s="272"/>
      <c r="AW66" s="866" t="s">
        <v>472</v>
      </c>
      <c r="AX66" s="979"/>
    </row>
    <row r="67" spans="1:50" ht="39.950000000000003" customHeight="1" x14ac:dyDescent="0.15">
      <c r="A67" s="852"/>
      <c r="B67" s="853"/>
      <c r="C67" s="853"/>
      <c r="D67" s="853"/>
      <c r="E67" s="853"/>
      <c r="F67" s="854"/>
      <c r="G67" s="980" t="s">
        <v>356</v>
      </c>
      <c r="H67" s="963" t="s">
        <v>659</v>
      </c>
      <c r="I67" s="964"/>
      <c r="J67" s="964"/>
      <c r="K67" s="964"/>
      <c r="L67" s="964"/>
      <c r="M67" s="964"/>
      <c r="N67" s="964"/>
      <c r="O67" s="965"/>
      <c r="P67" s="963" t="s">
        <v>584</v>
      </c>
      <c r="Q67" s="964"/>
      <c r="R67" s="964"/>
      <c r="S67" s="964"/>
      <c r="T67" s="964"/>
      <c r="U67" s="964"/>
      <c r="V67" s="965"/>
      <c r="W67" s="969"/>
      <c r="X67" s="970"/>
      <c r="Y67" s="950" t="s">
        <v>12</v>
      </c>
      <c r="Z67" s="950"/>
      <c r="AA67" s="951"/>
      <c r="AB67" s="952" t="s">
        <v>496</v>
      </c>
      <c r="AC67" s="952"/>
      <c r="AD67" s="952"/>
      <c r="AE67" s="365" t="s">
        <v>580</v>
      </c>
      <c r="AF67" s="366"/>
      <c r="AG67" s="366"/>
      <c r="AH67" s="366"/>
      <c r="AI67" s="365" t="s">
        <v>581</v>
      </c>
      <c r="AJ67" s="366"/>
      <c r="AK67" s="366"/>
      <c r="AL67" s="366"/>
      <c r="AM67" s="365" t="s">
        <v>580</v>
      </c>
      <c r="AN67" s="366"/>
      <c r="AO67" s="366"/>
      <c r="AP67" s="366"/>
      <c r="AQ67" s="365" t="s">
        <v>580</v>
      </c>
      <c r="AR67" s="366"/>
      <c r="AS67" s="366"/>
      <c r="AT67" s="367"/>
      <c r="AU67" s="366" t="s">
        <v>581</v>
      </c>
      <c r="AV67" s="366"/>
      <c r="AW67" s="366"/>
      <c r="AX67" s="368"/>
    </row>
    <row r="68" spans="1:50" ht="39.950000000000003"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496</v>
      </c>
      <c r="AC68" s="975"/>
      <c r="AD68" s="975"/>
      <c r="AE68" s="365" t="s">
        <v>586</v>
      </c>
      <c r="AF68" s="366"/>
      <c r="AG68" s="366"/>
      <c r="AH68" s="366"/>
      <c r="AI68" s="365" t="s">
        <v>580</v>
      </c>
      <c r="AJ68" s="366"/>
      <c r="AK68" s="366"/>
      <c r="AL68" s="366"/>
      <c r="AM68" s="365" t="s">
        <v>580</v>
      </c>
      <c r="AN68" s="366"/>
      <c r="AO68" s="366"/>
      <c r="AP68" s="366"/>
      <c r="AQ68" s="365">
        <v>43290</v>
      </c>
      <c r="AR68" s="366"/>
      <c r="AS68" s="366"/>
      <c r="AT68" s="367"/>
      <c r="AU68" s="366">
        <v>260</v>
      </c>
      <c r="AV68" s="366"/>
      <c r="AW68" s="366"/>
      <c r="AX68" s="368"/>
    </row>
    <row r="69" spans="1:50" ht="39.950000000000003"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497</v>
      </c>
      <c r="AC69" s="976"/>
      <c r="AD69" s="976"/>
      <c r="AE69" s="815" t="s">
        <v>580</v>
      </c>
      <c r="AF69" s="816"/>
      <c r="AG69" s="816"/>
      <c r="AH69" s="816"/>
      <c r="AI69" s="815" t="s">
        <v>580</v>
      </c>
      <c r="AJ69" s="816"/>
      <c r="AK69" s="816"/>
      <c r="AL69" s="816"/>
      <c r="AM69" s="815" t="s">
        <v>588</v>
      </c>
      <c r="AN69" s="816"/>
      <c r="AO69" s="816"/>
      <c r="AP69" s="816"/>
      <c r="AQ69" s="365" t="s">
        <v>580</v>
      </c>
      <c r="AR69" s="366"/>
      <c r="AS69" s="366"/>
      <c r="AT69" s="367"/>
      <c r="AU69" s="366" t="s">
        <v>587</v>
      </c>
      <c r="AV69" s="366"/>
      <c r="AW69" s="366"/>
      <c r="AX69" s="368"/>
    </row>
    <row r="70" spans="1:50" ht="80.099999999999994" customHeight="1" x14ac:dyDescent="0.15">
      <c r="A70" s="852" t="s">
        <v>479</v>
      </c>
      <c r="B70" s="853"/>
      <c r="C70" s="853"/>
      <c r="D70" s="853"/>
      <c r="E70" s="853"/>
      <c r="F70" s="854"/>
      <c r="G70" s="940" t="s">
        <v>357</v>
      </c>
      <c r="H70" s="941" t="s">
        <v>660</v>
      </c>
      <c r="I70" s="941"/>
      <c r="J70" s="941"/>
      <c r="K70" s="941"/>
      <c r="L70" s="941"/>
      <c r="M70" s="941"/>
      <c r="N70" s="941"/>
      <c r="O70" s="941"/>
      <c r="P70" s="941" t="s">
        <v>585</v>
      </c>
      <c r="Q70" s="941"/>
      <c r="R70" s="941"/>
      <c r="S70" s="941"/>
      <c r="T70" s="941"/>
      <c r="U70" s="941"/>
      <c r="V70" s="941"/>
      <c r="W70" s="944" t="s">
        <v>495</v>
      </c>
      <c r="X70" s="945"/>
      <c r="Y70" s="950" t="s">
        <v>12</v>
      </c>
      <c r="Z70" s="950"/>
      <c r="AA70" s="951"/>
      <c r="AB70" s="952" t="s">
        <v>496</v>
      </c>
      <c r="AC70" s="952"/>
      <c r="AD70" s="952"/>
      <c r="AE70" s="365" t="s">
        <v>580</v>
      </c>
      <c r="AF70" s="366"/>
      <c r="AG70" s="366"/>
      <c r="AH70" s="366"/>
      <c r="AI70" s="365" t="s">
        <v>580</v>
      </c>
      <c r="AJ70" s="366"/>
      <c r="AK70" s="366"/>
      <c r="AL70" s="366"/>
      <c r="AM70" s="365" t="s">
        <v>580</v>
      </c>
      <c r="AN70" s="366"/>
      <c r="AO70" s="366"/>
      <c r="AP70" s="366"/>
      <c r="AQ70" s="365" t="s">
        <v>580</v>
      </c>
      <c r="AR70" s="366"/>
      <c r="AS70" s="366"/>
      <c r="AT70" s="367"/>
      <c r="AU70" s="366" t="s">
        <v>581</v>
      </c>
      <c r="AV70" s="366"/>
      <c r="AW70" s="366"/>
      <c r="AX70" s="368"/>
    </row>
    <row r="71" spans="1:50" ht="80.099999999999994"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496</v>
      </c>
      <c r="AC71" s="975"/>
      <c r="AD71" s="975"/>
      <c r="AE71" s="365" t="s">
        <v>581</v>
      </c>
      <c r="AF71" s="366"/>
      <c r="AG71" s="366"/>
      <c r="AH71" s="366"/>
      <c r="AI71" s="365" t="s">
        <v>581</v>
      </c>
      <c r="AJ71" s="366"/>
      <c r="AK71" s="366"/>
      <c r="AL71" s="366"/>
      <c r="AM71" s="365" t="s">
        <v>580</v>
      </c>
      <c r="AN71" s="366"/>
      <c r="AO71" s="366"/>
      <c r="AP71" s="366"/>
      <c r="AQ71" s="365">
        <v>43290</v>
      </c>
      <c r="AR71" s="366"/>
      <c r="AS71" s="366"/>
      <c r="AT71" s="367"/>
      <c r="AU71" s="366" t="s">
        <v>580</v>
      </c>
      <c r="AV71" s="366"/>
      <c r="AW71" s="366"/>
      <c r="AX71" s="368"/>
    </row>
    <row r="72" spans="1:50" ht="80.099999999999994" customHeight="1" thickBot="1" x14ac:dyDescent="0.2">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497</v>
      </c>
      <c r="AC72" s="976"/>
      <c r="AD72" s="976"/>
      <c r="AE72" s="365" t="s">
        <v>580</v>
      </c>
      <c r="AF72" s="366"/>
      <c r="AG72" s="366"/>
      <c r="AH72" s="366"/>
      <c r="AI72" s="365" t="s">
        <v>589</v>
      </c>
      <c r="AJ72" s="366"/>
      <c r="AK72" s="366"/>
      <c r="AL72" s="366"/>
      <c r="AM72" s="365" t="s">
        <v>590</v>
      </c>
      <c r="AN72" s="366"/>
      <c r="AO72" s="366"/>
      <c r="AP72" s="367"/>
      <c r="AQ72" s="365" t="s">
        <v>580</v>
      </c>
      <c r="AR72" s="366"/>
      <c r="AS72" s="366"/>
      <c r="AT72" s="367"/>
      <c r="AU72" s="366" t="s">
        <v>580</v>
      </c>
      <c r="AV72" s="366"/>
      <c r="AW72" s="366"/>
      <c r="AX72" s="368"/>
    </row>
    <row r="73" spans="1:50" ht="18.75" hidden="1" customHeight="1" x14ac:dyDescent="0.15">
      <c r="A73" s="838" t="s">
        <v>474</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69" t="s">
        <v>536</v>
      </c>
      <c r="AF73" s="370"/>
      <c r="AG73" s="370"/>
      <c r="AH73" s="371"/>
      <c r="AI73" s="369" t="s">
        <v>533</v>
      </c>
      <c r="AJ73" s="370"/>
      <c r="AK73" s="370"/>
      <c r="AL73" s="371"/>
      <c r="AM73" s="376" t="s">
        <v>528</v>
      </c>
      <c r="AN73" s="376"/>
      <c r="AO73" s="376"/>
      <c r="AP73" s="369"/>
      <c r="AQ73" s="177" t="s">
        <v>354</v>
      </c>
      <c r="AR73" s="170"/>
      <c r="AS73" s="170"/>
      <c r="AT73" s="171"/>
      <c r="AU73" s="274" t="s">
        <v>253</v>
      </c>
      <c r="AV73" s="135"/>
      <c r="AW73" s="135"/>
      <c r="AX73" s="136"/>
    </row>
    <row r="74" spans="1:50" ht="18.75" hidden="1" customHeight="1" x14ac:dyDescent="0.15">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2" t="s">
        <v>509</v>
      </c>
      <c r="B78" s="913"/>
      <c r="C78" s="913"/>
      <c r="D78" s="913"/>
      <c r="E78" s="910" t="s">
        <v>451</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468</v>
      </c>
      <c r="AP79" s="150"/>
      <c r="AQ79" s="150"/>
      <c r="AR79" s="81" t="s">
        <v>466</v>
      </c>
      <c r="AS79" s="149"/>
      <c r="AT79" s="150"/>
      <c r="AU79" s="150"/>
      <c r="AV79" s="150"/>
      <c r="AW79" s="150"/>
      <c r="AX79" s="151"/>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536</v>
      </c>
      <c r="AF85" s="370"/>
      <c r="AG85" s="370"/>
      <c r="AH85" s="371"/>
      <c r="AI85" s="369" t="s">
        <v>533</v>
      </c>
      <c r="AJ85" s="370"/>
      <c r="AK85" s="370"/>
      <c r="AL85" s="371"/>
      <c r="AM85" s="376" t="s">
        <v>528</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c r="AC88" s="523"/>
      <c r="AD88" s="523"/>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536</v>
      </c>
      <c r="AF90" s="370"/>
      <c r="AG90" s="370"/>
      <c r="AH90" s="371"/>
      <c r="AI90" s="369" t="s">
        <v>533</v>
      </c>
      <c r="AJ90" s="370"/>
      <c r="AK90" s="370"/>
      <c r="AL90" s="371"/>
      <c r="AM90" s="376" t="s">
        <v>528</v>
      </c>
      <c r="AN90" s="376"/>
      <c r="AO90" s="376"/>
      <c r="AP90" s="369"/>
      <c r="AQ90" s="177" t="s">
        <v>354</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536</v>
      </c>
      <c r="AF95" s="370"/>
      <c r="AG95" s="370"/>
      <c r="AH95" s="371"/>
      <c r="AI95" s="369" t="s">
        <v>533</v>
      </c>
      <c r="AJ95" s="370"/>
      <c r="AK95" s="370"/>
      <c r="AL95" s="371"/>
      <c r="AM95" s="376" t="s">
        <v>528</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536</v>
      </c>
      <c r="AF100" s="825"/>
      <c r="AG100" s="825"/>
      <c r="AH100" s="826"/>
      <c r="AI100" s="824" t="s">
        <v>533</v>
      </c>
      <c r="AJ100" s="825"/>
      <c r="AK100" s="825"/>
      <c r="AL100" s="826"/>
      <c r="AM100" s="824" t="s">
        <v>529</v>
      </c>
      <c r="AN100" s="825"/>
      <c r="AO100" s="825"/>
      <c r="AP100" s="826"/>
      <c r="AQ100" s="929" t="s">
        <v>522</v>
      </c>
      <c r="AR100" s="930"/>
      <c r="AS100" s="930"/>
      <c r="AT100" s="931"/>
      <c r="AU100" s="929" t="s">
        <v>519</v>
      </c>
      <c r="AV100" s="930"/>
      <c r="AW100" s="930"/>
      <c r="AX100" s="932"/>
    </row>
    <row r="101" spans="1:60" ht="23.25" customHeight="1" x14ac:dyDescent="0.15">
      <c r="A101" s="492"/>
      <c r="B101" s="493"/>
      <c r="C101" s="493"/>
      <c r="D101" s="493"/>
      <c r="E101" s="493"/>
      <c r="F101" s="494"/>
      <c r="G101" s="162" t="s">
        <v>591</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t="s">
        <v>597</v>
      </c>
      <c r="AC101" s="552"/>
      <c r="AD101" s="552"/>
      <c r="AE101" s="365">
        <v>2</v>
      </c>
      <c r="AF101" s="366"/>
      <c r="AG101" s="366"/>
      <c r="AH101" s="367"/>
      <c r="AI101" s="365">
        <v>2</v>
      </c>
      <c r="AJ101" s="366"/>
      <c r="AK101" s="366"/>
      <c r="AL101" s="367"/>
      <c r="AM101" s="365">
        <v>1</v>
      </c>
      <c r="AN101" s="366"/>
      <c r="AO101" s="366"/>
      <c r="AP101" s="367"/>
      <c r="AQ101" s="365">
        <v>1</v>
      </c>
      <c r="AR101" s="366"/>
      <c r="AS101" s="366"/>
      <c r="AT101" s="367"/>
      <c r="AU101" s="365" t="s">
        <v>604</v>
      </c>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598</v>
      </c>
      <c r="AC102" s="552"/>
      <c r="AD102" s="552"/>
      <c r="AE102" s="359">
        <v>2</v>
      </c>
      <c r="AF102" s="359"/>
      <c r="AG102" s="359"/>
      <c r="AH102" s="359"/>
      <c r="AI102" s="359">
        <v>2</v>
      </c>
      <c r="AJ102" s="359"/>
      <c r="AK102" s="359"/>
      <c r="AL102" s="359"/>
      <c r="AM102" s="359">
        <v>2</v>
      </c>
      <c r="AN102" s="359"/>
      <c r="AO102" s="359"/>
      <c r="AP102" s="359"/>
      <c r="AQ102" s="815">
        <v>1</v>
      </c>
      <c r="AR102" s="816"/>
      <c r="AS102" s="816"/>
      <c r="AT102" s="817"/>
      <c r="AU102" s="815" t="s">
        <v>604</v>
      </c>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536</v>
      </c>
      <c r="AF103" s="299"/>
      <c r="AG103" s="299"/>
      <c r="AH103" s="300"/>
      <c r="AI103" s="304" t="s">
        <v>533</v>
      </c>
      <c r="AJ103" s="299"/>
      <c r="AK103" s="299"/>
      <c r="AL103" s="300"/>
      <c r="AM103" s="304" t="s">
        <v>529</v>
      </c>
      <c r="AN103" s="299"/>
      <c r="AO103" s="299"/>
      <c r="AP103" s="300"/>
      <c r="AQ103" s="361" t="s">
        <v>522</v>
      </c>
      <c r="AR103" s="362"/>
      <c r="AS103" s="362"/>
      <c r="AT103" s="363"/>
      <c r="AU103" s="361" t="s">
        <v>519</v>
      </c>
      <c r="AV103" s="362"/>
      <c r="AW103" s="362"/>
      <c r="AX103" s="364"/>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536</v>
      </c>
      <c r="AF106" s="299"/>
      <c r="AG106" s="299"/>
      <c r="AH106" s="300"/>
      <c r="AI106" s="304" t="s">
        <v>533</v>
      </c>
      <c r="AJ106" s="299"/>
      <c r="AK106" s="299"/>
      <c r="AL106" s="300"/>
      <c r="AM106" s="304" t="s">
        <v>528</v>
      </c>
      <c r="AN106" s="299"/>
      <c r="AO106" s="299"/>
      <c r="AP106" s="300"/>
      <c r="AQ106" s="361" t="s">
        <v>522</v>
      </c>
      <c r="AR106" s="362"/>
      <c r="AS106" s="362"/>
      <c r="AT106" s="363"/>
      <c r="AU106" s="361" t="s">
        <v>519</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536</v>
      </c>
      <c r="AF109" s="299"/>
      <c r="AG109" s="299"/>
      <c r="AH109" s="300"/>
      <c r="AI109" s="304" t="s">
        <v>533</v>
      </c>
      <c r="AJ109" s="299"/>
      <c r="AK109" s="299"/>
      <c r="AL109" s="300"/>
      <c r="AM109" s="304" t="s">
        <v>529</v>
      </c>
      <c r="AN109" s="299"/>
      <c r="AO109" s="299"/>
      <c r="AP109" s="300"/>
      <c r="AQ109" s="361" t="s">
        <v>522</v>
      </c>
      <c r="AR109" s="362"/>
      <c r="AS109" s="362"/>
      <c r="AT109" s="363"/>
      <c r="AU109" s="361" t="s">
        <v>519</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536</v>
      </c>
      <c r="AF112" s="299"/>
      <c r="AG112" s="299"/>
      <c r="AH112" s="300"/>
      <c r="AI112" s="304" t="s">
        <v>533</v>
      </c>
      <c r="AJ112" s="299"/>
      <c r="AK112" s="299"/>
      <c r="AL112" s="300"/>
      <c r="AM112" s="304" t="s">
        <v>528</v>
      </c>
      <c r="AN112" s="299"/>
      <c r="AO112" s="299"/>
      <c r="AP112" s="300"/>
      <c r="AQ112" s="361" t="s">
        <v>522</v>
      </c>
      <c r="AR112" s="362"/>
      <c r="AS112" s="362"/>
      <c r="AT112" s="363"/>
      <c r="AU112" s="361" t="s">
        <v>519</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536</v>
      </c>
      <c r="AF115" s="299"/>
      <c r="AG115" s="299"/>
      <c r="AH115" s="300"/>
      <c r="AI115" s="304" t="s">
        <v>533</v>
      </c>
      <c r="AJ115" s="299"/>
      <c r="AK115" s="299"/>
      <c r="AL115" s="300"/>
      <c r="AM115" s="304" t="s">
        <v>528</v>
      </c>
      <c r="AN115" s="299"/>
      <c r="AO115" s="299"/>
      <c r="AP115" s="300"/>
      <c r="AQ115" s="336" t="s">
        <v>523</v>
      </c>
      <c r="AR115" s="337"/>
      <c r="AS115" s="337"/>
      <c r="AT115" s="337"/>
      <c r="AU115" s="337"/>
      <c r="AV115" s="337"/>
      <c r="AW115" s="337"/>
      <c r="AX115" s="338"/>
    </row>
    <row r="116" spans="1:50" ht="23.25" customHeight="1" x14ac:dyDescent="0.15">
      <c r="A116" s="293"/>
      <c r="B116" s="294"/>
      <c r="C116" s="294"/>
      <c r="D116" s="294"/>
      <c r="E116" s="294"/>
      <c r="F116" s="295"/>
      <c r="G116" s="352" t="s">
        <v>592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593</v>
      </c>
      <c r="AC116" s="302"/>
      <c r="AD116" s="303"/>
      <c r="AE116" s="359">
        <v>954</v>
      </c>
      <c r="AF116" s="359"/>
      <c r="AG116" s="359"/>
      <c r="AH116" s="359"/>
      <c r="AI116" s="359">
        <v>1499</v>
      </c>
      <c r="AJ116" s="359"/>
      <c r="AK116" s="359"/>
      <c r="AL116" s="359"/>
      <c r="AM116" s="359">
        <v>89</v>
      </c>
      <c r="AN116" s="359"/>
      <c r="AO116" s="359"/>
      <c r="AP116" s="359"/>
      <c r="AQ116" s="365">
        <v>3000</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594</v>
      </c>
      <c r="AC117" s="343"/>
      <c r="AD117" s="344"/>
      <c r="AE117" s="307" t="s">
        <v>595</v>
      </c>
      <c r="AF117" s="307"/>
      <c r="AG117" s="307"/>
      <c r="AH117" s="307"/>
      <c r="AI117" s="307" t="s">
        <v>596</v>
      </c>
      <c r="AJ117" s="307"/>
      <c r="AK117" s="307"/>
      <c r="AL117" s="307"/>
      <c r="AM117" s="307" t="s">
        <v>639</v>
      </c>
      <c r="AN117" s="307"/>
      <c r="AO117" s="307"/>
      <c r="AP117" s="307"/>
      <c r="AQ117" s="307" t="s">
        <v>627</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536</v>
      </c>
      <c r="AF118" s="299"/>
      <c r="AG118" s="299"/>
      <c r="AH118" s="300"/>
      <c r="AI118" s="304" t="s">
        <v>533</v>
      </c>
      <c r="AJ118" s="299"/>
      <c r="AK118" s="299"/>
      <c r="AL118" s="300"/>
      <c r="AM118" s="304" t="s">
        <v>528</v>
      </c>
      <c r="AN118" s="299"/>
      <c r="AO118" s="299"/>
      <c r="AP118" s="300"/>
      <c r="AQ118" s="336" t="s">
        <v>523</v>
      </c>
      <c r="AR118" s="337"/>
      <c r="AS118" s="337"/>
      <c r="AT118" s="337"/>
      <c r="AU118" s="337"/>
      <c r="AV118" s="337"/>
      <c r="AW118" s="337"/>
      <c r="AX118" s="338"/>
    </row>
    <row r="119" spans="1:50" ht="23.25" hidden="1" customHeight="1" x14ac:dyDescent="0.15">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536</v>
      </c>
      <c r="AF121" s="299"/>
      <c r="AG121" s="299"/>
      <c r="AH121" s="300"/>
      <c r="AI121" s="304" t="s">
        <v>533</v>
      </c>
      <c r="AJ121" s="299"/>
      <c r="AK121" s="299"/>
      <c r="AL121" s="300"/>
      <c r="AM121" s="304" t="s">
        <v>528</v>
      </c>
      <c r="AN121" s="299"/>
      <c r="AO121" s="299"/>
      <c r="AP121" s="300"/>
      <c r="AQ121" s="336" t="s">
        <v>523</v>
      </c>
      <c r="AR121" s="337"/>
      <c r="AS121" s="337"/>
      <c r="AT121" s="337"/>
      <c r="AU121" s="337"/>
      <c r="AV121" s="337"/>
      <c r="AW121" s="337"/>
      <c r="AX121" s="338"/>
    </row>
    <row r="122" spans="1:50" ht="23.25" hidden="1" customHeight="1" x14ac:dyDescent="0.15">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537</v>
      </c>
      <c r="AF124" s="299"/>
      <c r="AG124" s="299"/>
      <c r="AH124" s="300"/>
      <c r="AI124" s="304" t="s">
        <v>533</v>
      </c>
      <c r="AJ124" s="299"/>
      <c r="AK124" s="299"/>
      <c r="AL124" s="300"/>
      <c r="AM124" s="304" t="s">
        <v>528</v>
      </c>
      <c r="AN124" s="299"/>
      <c r="AO124" s="299"/>
      <c r="AP124" s="300"/>
      <c r="AQ124" s="336" t="s">
        <v>523</v>
      </c>
      <c r="AR124" s="337"/>
      <c r="AS124" s="337"/>
      <c r="AT124" s="337"/>
      <c r="AU124" s="337"/>
      <c r="AV124" s="337"/>
      <c r="AW124" s="337"/>
      <c r="AX124" s="338"/>
    </row>
    <row r="125" spans="1:50" ht="23.25" hidden="1" customHeight="1" x14ac:dyDescent="0.15">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536</v>
      </c>
      <c r="AF127" s="299"/>
      <c r="AG127" s="299"/>
      <c r="AH127" s="300"/>
      <c r="AI127" s="304" t="s">
        <v>533</v>
      </c>
      <c r="AJ127" s="299"/>
      <c r="AK127" s="299"/>
      <c r="AL127" s="300"/>
      <c r="AM127" s="304" t="s">
        <v>528</v>
      </c>
      <c r="AN127" s="299"/>
      <c r="AO127" s="299"/>
      <c r="AP127" s="300"/>
      <c r="AQ127" s="336" t="s">
        <v>523</v>
      </c>
      <c r="AR127" s="337"/>
      <c r="AS127" s="337"/>
      <c r="AT127" s="337"/>
      <c r="AU127" s="337"/>
      <c r="AV127" s="337"/>
      <c r="AW127" s="337"/>
      <c r="AX127" s="338"/>
    </row>
    <row r="128" spans="1:50" ht="23.25" hidden="1" customHeight="1" x14ac:dyDescent="0.15">
      <c r="A128" s="293"/>
      <c r="B128" s="294"/>
      <c r="C128" s="294"/>
      <c r="D128" s="294"/>
      <c r="E128" s="294"/>
      <c r="F128" s="295"/>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4" t="s">
        <v>566</v>
      </c>
      <c r="B130" s="992"/>
      <c r="C130" s="991" t="s">
        <v>358</v>
      </c>
      <c r="D130" s="992"/>
      <c r="E130" s="309" t="s">
        <v>387</v>
      </c>
      <c r="F130" s="310"/>
      <c r="G130" s="311" t="s">
        <v>599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5"/>
      <c r="B131" s="253"/>
      <c r="C131" s="252"/>
      <c r="D131" s="253"/>
      <c r="E131" s="239" t="s">
        <v>386</v>
      </c>
      <c r="F131" s="240"/>
      <c r="G131" s="236" t="s">
        <v>600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536</v>
      </c>
      <c r="AF132" s="266"/>
      <c r="AG132" s="266"/>
      <c r="AH132" s="266"/>
      <c r="AI132" s="266" t="s">
        <v>533</v>
      </c>
      <c r="AJ132" s="266"/>
      <c r="AK132" s="266"/>
      <c r="AL132" s="266"/>
      <c r="AM132" s="266" t="s">
        <v>528</v>
      </c>
      <c r="AN132" s="266"/>
      <c r="AO132" s="266"/>
      <c r="AP132" s="268"/>
      <c r="AQ132" s="268" t="s">
        <v>354</v>
      </c>
      <c r="AR132" s="269"/>
      <c r="AS132" s="269"/>
      <c r="AT132" s="270"/>
      <c r="AU132" s="280" t="s">
        <v>370</v>
      </c>
      <c r="AV132" s="280"/>
      <c r="AW132" s="280"/>
      <c r="AX132" s="281"/>
    </row>
    <row r="133" spans="1:50" ht="18.75" customHeight="1" x14ac:dyDescent="0.15">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604</v>
      </c>
      <c r="AR133" s="272"/>
      <c r="AS133" s="138" t="s">
        <v>355</v>
      </c>
      <c r="AT133" s="173"/>
      <c r="AU133" s="137">
        <v>42</v>
      </c>
      <c r="AV133" s="137"/>
      <c r="AW133" s="138" t="s">
        <v>300</v>
      </c>
      <c r="AX133" s="139"/>
    </row>
    <row r="134" spans="1:50" ht="39.75" customHeight="1" x14ac:dyDescent="0.15">
      <c r="A134" s="995"/>
      <c r="B134" s="253"/>
      <c r="C134" s="252"/>
      <c r="D134" s="253"/>
      <c r="E134" s="252"/>
      <c r="F134" s="315"/>
      <c r="G134" s="231" t="s">
        <v>601</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602</v>
      </c>
      <c r="AC134" s="222"/>
      <c r="AD134" s="222"/>
      <c r="AE134" s="267">
        <v>112800</v>
      </c>
      <c r="AF134" s="112"/>
      <c r="AG134" s="112"/>
      <c r="AH134" s="112"/>
      <c r="AI134" s="267">
        <v>111110</v>
      </c>
      <c r="AJ134" s="112"/>
      <c r="AK134" s="112"/>
      <c r="AL134" s="112"/>
      <c r="AM134" s="267" t="s">
        <v>579</v>
      </c>
      <c r="AN134" s="112"/>
      <c r="AO134" s="112"/>
      <c r="AP134" s="112"/>
      <c r="AQ134" s="267" t="s">
        <v>579</v>
      </c>
      <c r="AR134" s="112"/>
      <c r="AS134" s="112"/>
      <c r="AT134" s="112"/>
      <c r="AU134" s="267" t="s">
        <v>579</v>
      </c>
      <c r="AV134" s="112"/>
      <c r="AW134" s="112"/>
      <c r="AX134" s="223"/>
    </row>
    <row r="135" spans="1:50" ht="39.75" customHeight="1" x14ac:dyDescent="0.15">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4"/>
      <c r="AA135" s="125"/>
      <c r="AB135" s="287" t="s">
        <v>603</v>
      </c>
      <c r="AC135" s="134"/>
      <c r="AD135" s="134"/>
      <c r="AE135" s="267" t="s">
        <v>599</v>
      </c>
      <c r="AF135" s="112"/>
      <c r="AG135" s="112"/>
      <c r="AH135" s="112"/>
      <c r="AI135" s="267" t="s">
        <v>579</v>
      </c>
      <c r="AJ135" s="112"/>
      <c r="AK135" s="112"/>
      <c r="AL135" s="112"/>
      <c r="AM135" s="267" t="s">
        <v>579</v>
      </c>
      <c r="AN135" s="112"/>
      <c r="AO135" s="112"/>
      <c r="AP135" s="112"/>
      <c r="AQ135" s="267" t="s">
        <v>579</v>
      </c>
      <c r="AR135" s="112"/>
      <c r="AS135" s="112"/>
      <c r="AT135" s="112"/>
      <c r="AU135" s="267">
        <v>92700</v>
      </c>
      <c r="AV135" s="112"/>
      <c r="AW135" s="112"/>
      <c r="AX135" s="223"/>
    </row>
    <row r="136" spans="1:50" ht="18.75" hidden="1" customHeight="1" x14ac:dyDescent="0.15">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536</v>
      </c>
      <c r="AF136" s="266"/>
      <c r="AG136" s="266"/>
      <c r="AH136" s="266"/>
      <c r="AI136" s="266" t="s">
        <v>533</v>
      </c>
      <c r="AJ136" s="266"/>
      <c r="AK136" s="266"/>
      <c r="AL136" s="266"/>
      <c r="AM136" s="266" t="s">
        <v>528</v>
      </c>
      <c r="AN136" s="266"/>
      <c r="AO136" s="266"/>
      <c r="AP136" s="268"/>
      <c r="AQ136" s="268" t="s">
        <v>354</v>
      </c>
      <c r="AR136" s="269"/>
      <c r="AS136" s="269"/>
      <c r="AT136" s="270"/>
      <c r="AU136" s="280" t="s">
        <v>370</v>
      </c>
      <c r="AV136" s="280"/>
      <c r="AW136" s="280"/>
      <c r="AX136" s="281"/>
    </row>
    <row r="137" spans="1:50" ht="18.75" hidden="1" customHeight="1" x14ac:dyDescent="0.15">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5"/>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2"/>
      <c r="AG138" s="112"/>
      <c r="AH138" s="112"/>
      <c r="AI138" s="267"/>
      <c r="AJ138" s="112"/>
      <c r="AK138" s="112"/>
      <c r="AL138" s="112"/>
      <c r="AM138" s="267"/>
      <c r="AN138" s="112"/>
      <c r="AO138" s="112"/>
      <c r="AP138" s="112"/>
      <c r="AQ138" s="267"/>
      <c r="AR138" s="112"/>
      <c r="AS138" s="112"/>
      <c r="AT138" s="112"/>
      <c r="AU138" s="267"/>
      <c r="AV138" s="112"/>
      <c r="AW138" s="112"/>
      <c r="AX138" s="223"/>
    </row>
    <row r="139" spans="1:50" ht="39.75" hidden="1" customHeight="1" x14ac:dyDescent="0.15">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4"/>
      <c r="AA139" s="125"/>
      <c r="AB139" s="287"/>
      <c r="AC139" s="134"/>
      <c r="AD139" s="134"/>
      <c r="AE139" s="267"/>
      <c r="AF139" s="112"/>
      <c r="AG139" s="112"/>
      <c r="AH139" s="112"/>
      <c r="AI139" s="267"/>
      <c r="AJ139" s="112"/>
      <c r="AK139" s="112"/>
      <c r="AL139" s="112"/>
      <c r="AM139" s="267"/>
      <c r="AN139" s="112"/>
      <c r="AO139" s="112"/>
      <c r="AP139" s="112"/>
      <c r="AQ139" s="267"/>
      <c r="AR139" s="112"/>
      <c r="AS139" s="112"/>
      <c r="AT139" s="112"/>
      <c r="AU139" s="267"/>
      <c r="AV139" s="112"/>
      <c r="AW139" s="112"/>
      <c r="AX139" s="223"/>
    </row>
    <row r="140" spans="1:50" ht="18.75" hidden="1" customHeight="1" x14ac:dyDescent="0.15">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536</v>
      </c>
      <c r="AF140" s="266"/>
      <c r="AG140" s="266"/>
      <c r="AH140" s="266"/>
      <c r="AI140" s="266" t="s">
        <v>533</v>
      </c>
      <c r="AJ140" s="266"/>
      <c r="AK140" s="266"/>
      <c r="AL140" s="266"/>
      <c r="AM140" s="266" t="s">
        <v>528</v>
      </c>
      <c r="AN140" s="266"/>
      <c r="AO140" s="266"/>
      <c r="AP140" s="268"/>
      <c r="AQ140" s="268" t="s">
        <v>354</v>
      </c>
      <c r="AR140" s="269"/>
      <c r="AS140" s="269"/>
      <c r="AT140" s="270"/>
      <c r="AU140" s="280" t="s">
        <v>370</v>
      </c>
      <c r="AV140" s="280"/>
      <c r="AW140" s="280"/>
      <c r="AX140" s="281"/>
    </row>
    <row r="141" spans="1:50" ht="18.75" hidden="1" customHeight="1" x14ac:dyDescent="0.15">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2"/>
      <c r="AG142" s="112"/>
      <c r="AH142" s="112"/>
      <c r="AI142" s="267"/>
      <c r="AJ142" s="112"/>
      <c r="AK142" s="112"/>
      <c r="AL142" s="112"/>
      <c r="AM142" s="267"/>
      <c r="AN142" s="112"/>
      <c r="AO142" s="112"/>
      <c r="AP142" s="112"/>
      <c r="AQ142" s="267"/>
      <c r="AR142" s="112"/>
      <c r="AS142" s="112"/>
      <c r="AT142" s="112"/>
      <c r="AU142" s="267"/>
      <c r="AV142" s="112"/>
      <c r="AW142" s="112"/>
      <c r="AX142" s="223"/>
    </row>
    <row r="143" spans="1:50" ht="39.75" hidden="1" customHeight="1" x14ac:dyDescent="0.15">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4"/>
      <c r="AA143" s="125"/>
      <c r="AB143" s="287"/>
      <c r="AC143" s="134"/>
      <c r="AD143" s="134"/>
      <c r="AE143" s="267"/>
      <c r="AF143" s="112"/>
      <c r="AG143" s="112"/>
      <c r="AH143" s="112"/>
      <c r="AI143" s="267"/>
      <c r="AJ143" s="112"/>
      <c r="AK143" s="112"/>
      <c r="AL143" s="112"/>
      <c r="AM143" s="267"/>
      <c r="AN143" s="112"/>
      <c r="AO143" s="112"/>
      <c r="AP143" s="112"/>
      <c r="AQ143" s="267"/>
      <c r="AR143" s="112"/>
      <c r="AS143" s="112"/>
      <c r="AT143" s="112"/>
      <c r="AU143" s="267"/>
      <c r="AV143" s="112"/>
      <c r="AW143" s="112"/>
      <c r="AX143" s="223"/>
    </row>
    <row r="144" spans="1:50" ht="18.75" hidden="1" customHeight="1" x14ac:dyDescent="0.15">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536</v>
      </c>
      <c r="AF144" s="266"/>
      <c r="AG144" s="266"/>
      <c r="AH144" s="266"/>
      <c r="AI144" s="266" t="s">
        <v>533</v>
      </c>
      <c r="AJ144" s="266"/>
      <c r="AK144" s="266"/>
      <c r="AL144" s="266"/>
      <c r="AM144" s="266" t="s">
        <v>528</v>
      </c>
      <c r="AN144" s="266"/>
      <c r="AO144" s="266"/>
      <c r="AP144" s="268"/>
      <c r="AQ144" s="268" t="s">
        <v>354</v>
      </c>
      <c r="AR144" s="269"/>
      <c r="AS144" s="269"/>
      <c r="AT144" s="270"/>
      <c r="AU144" s="280" t="s">
        <v>370</v>
      </c>
      <c r="AV144" s="280"/>
      <c r="AW144" s="280"/>
      <c r="AX144" s="281"/>
    </row>
    <row r="145" spans="1:50" ht="18.75" hidden="1" customHeight="1" x14ac:dyDescent="0.15">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2"/>
      <c r="AG146" s="112"/>
      <c r="AH146" s="112"/>
      <c r="AI146" s="267"/>
      <c r="AJ146" s="112"/>
      <c r="AK146" s="112"/>
      <c r="AL146" s="112"/>
      <c r="AM146" s="267"/>
      <c r="AN146" s="112"/>
      <c r="AO146" s="112"/>
      <c r="AP146" s="112"/>
      <c r="AQ146" s="267"/>
      <c r="AR146" s="112"/>
      <c r="AS146" s="112"/>
      <c r="AT146" s="112"/>
      <c r="AU146" s="267"/>
      <c r="AV146" s="112"/>
      <c r="AW146" s="112"/>
      <c r="AX146" s="223"/>
    </row>
    <row r="147" spans="1:50" ht="39.75" hidden="1" customHeight="1" x14ac:dyDescent="0.15">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4"/>
      <c r="AA147" s="125"/>
      <c r="AB147" s="287"/>
      <c r="AC147" s="134"/>
      <c r="AD147" s="134"/>
      <c r="AE147" s="267"/>
      <c r="AF147" s="112"/>
      <c r="AG147" s="112"/>
      <c r="AH147" s="112"/>
      <c r="AI147" s="267"/>
      <c r="AJ147" s="112"/>
      <c r="AK147" s="112"/>
      <c r="AL147" s="112"/>
      <c r="AM147" s="267"/>
      <c r="AN147" s="112"/>
      <c r="AO147" s="112"/>
      <c r="AP147" s="112"/>
      <c r="AQ147" s="267"/>
      <c r="AR147" s="112"/>
      <c r="AS147" s="112"/>
      <c r="AT147" s="112"/>
      <c r="AU147" s="267"/>
      <c r="AV147" s="112"/>
      <c r="AW147" s="112"/>
      <c r="AX147" s="223"/>
    </row>
    <row r="148" spans="1:50" ht="18.75" hidden="1" customHeight="1" x14ac:dyDescent="0.15">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536</v>
      </c>
      <c r="AF148" s="266"/>
      <c r="AG148" s="266"/>
      <c r="AH148" s="266"/>
      <c r="AI148" s="266" t="s">
        <v>533</v>
      </c>
      <c r="AJ148" s="266"/>
      <c r="AK148" s="266"/>
      <c r="AL148" s="266"/>
      <c r="AM148" s="266" t="s">
        <v>528</v>
      </c>
      <c r="AN148" s="266"/>
      <c r="AO148" s="266"/>
      <c r="AP148" s="268"/>
      <c r="AQ148" s="268" t="s">
        <v>354</v>
      </c>
      <c r="AR148" s="269"/>
      <c r="AS148" s="269"/>
      <c r="AT148" s="270"/>
      <c r="AU148" s="280" t="s">
        <v>370</v>
      </c>
      <c r="AV148" s="280"/>
      <c r="AW148" s="280"/>
      <c r="AX148" s="281"/>
    </row>
    <row r="149" spans="1:50" ht="18.75" hidden="1" customHeight="1" x14ac:dyDescent="0.15">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x14ac:dyDescent="0.15">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4"/>
      <c r="AA151" s="125"/>
      <c r="AB151" s="287"/>
      <c r="AC151" s="134"/>
      <c r="AD151" s="134"/>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hidden="1" customHeight="1" x14ac:dyDescent="0.15">
      <c r="A152" s="995"/>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5"/>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5"/>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5"/>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5"/>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5"/>
      <c r="B188" s="253"/>
      <c r="C188" s="252"/>
      <c r="D188" s="253"/>
      <c r="E188" s="161" t="s">
        <v>605</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536</v>
      </c>
      <c r="AF192" s="266"/>
      <c r="AG192" s="266"/>
      <c r="AH192" s="266"/>
      <c r="AI192" s="266" t="s">
        <v>533</v>
      </c>
      <c r="AJ192" s="266"/>
      <c r="AK192" s="266"/>
      <c r="AL192" s="266"/>
      <c r="AM192" s="266" t="s">
        <v>528</v>
      </c>
      <c r="AN192" s="266"/>
      <c r="AO192" s="266"/>
      <c r="AP192" s="268"/>
      <c r="AQ192" s="268" t="s">
        <v>354</v>
      </c>
      <c r="AR192" s="269"/>
      <c r="AS192" s="269"/>
      <c r="AT192" s="270"/>
      <c r="AU192" s="280" t="s">
        <v>370</v>
      </c>
      <c r="AV192" s="280"/>
      <c r="AW192" s="280"/>
      <c r="AX192" s="281"/>
    </row>
    <row r="193" spans="1:50" ht="18.75" hidden="1" customHeight="1" x14ac:dyDescent="0.15">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2"/>
      <c r="AG194" s="112"/>
      <c r="AH194" s="112"/>
      <c r="AI194" s="267"/>
      <c r="AJ194" s="112"/>
      <c r="AK194" s="112"/>
      <c r="AL194" s="112"/>
      <c r="AM194" s="267"/>
      <c r="AN194" s="112"/>
      <c r="AO194" s="112"/>
      <c r="AP194" s="112"/>
      <c r="AQ194" s="267"/>
      <c r="AR194" s="112"/>
      <c r="AS194" s="112"/>
      <c r="AT194" s="112"/>
      <c r="AU194" s="267"/>
      <c r="AV194" s="112"/>
      <c r="AW194" s="112"/>
      <c r="AX194" s="223"/>
    </row>
    <row r="195" spans="1:50" ht="39.75" hidden="1" customHeight="1" x14ac:dyDescent="0.15">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4"/>
      <c r="AA195" s="125"/>
      <c r="AB195" s="287"/>
      <c r="AC195" s="134"/>
      <c r="AD195" s="134"/>
      <c r="AE195" s="267"/>
      <c r="AF195" s="112"/>
      <c r="AG195" s="112"/>
      <c r="AH195" s="112"/>
      <c r="AI195" s="267"/>
      <c r="AJ195" s="112"/>
      <c r="AK195" s="112"/>
      <c r="AL195" s="112"/>
      <c r="AM195" s="267"/>
      <c r="AN195" s="112"/>
      <c r="AO195" s="112"/>
      <c r="AP195" s="112"/>
      <c r="AQ195" s="267"/>
      <c r="AR195" s="112"/>
      <c r="AS195" s="112"/>
      <c r="AT195" s="112"/>
      <c r="AU195" s="267"/>
      <c r="AV195" s="112"/>
      <c r="AW195" s="112"/>
      <c r="AX195" s="223"/>
    </row>
    <row r="196" spans="1:50" ht="18.75" hidden="1" customHeight="1" x14ac:dyDescent="0.15">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537</v>
      </c>
      <c r="AF196" s="266"/>
      <c r="AG196" s="266"/>
      <c r="AH196" s="266"/>
      <c r="AI196" s="266" t="s">
        <v>533</v>
      </c>
      <c r="AJ196" s="266"/>
      <c r="AK196" s="266"/>
      <c r="AL196" s="266"/>
      <c r="AM196" s="266" t="s">
        <v>528</v>
      </c>
      <c r="AN196" s="266"/>
      <c r="AO196" s="266"/>
      <c r="AP196" s="268"/>
      <c r="AQ196" s="268" t="s">
        <v>354</v>
      </c>
      <c r="AR196" s="269"/>
      <c r="AS196" s="269"/>
      <c r="AT196" s="270"/>
      <c r="AU196" s="280" t="s">
        <v>370</v>
      </c>
      <c r="AV196" s="280"/>
      <c r="AW196" s="280"/>
      <c r="AX196" s="281"/>
    </row>
    <row r="197" spans="1:50" ht="18.75" hidden="1" customHeight="1" x14ac:dyDescent="0.15">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x14ac:dyDescent="0.15">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4"/>
      <c r="AA199" s="125"/>
      <c r="AB199" s="287"/>
      <c r="AC199" s="134"/>
      <c r="AD199" s="134"/>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x14ac:dyDescent="0.15">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536</v>
      </c>
      <c r="AF200" s="266"/>
      <c r="AG200" s="266"/>
      <c r="AH200" s="266"/>
      <c r="AI200" s="266" t="s">
        <v>533</v>
      </c>
      <c r="AJ200" s="266"/>
      <c r="AK200" s="266"/>
      <c r="AL200" s="266"/>
      <c r="AM200" s="266" t="s">
        <v>528</v>
      </c>
      <c r="AN200" s="266"/>
      <c r="AO200" s="266"/>
      <c r="AP200" s="268"/>
      <c r="AQ200" s="268" t="s">
        <v>354</v>
      </c>
      <c r="AR200" s="269"/>
      <c r="AS200" s="269"/>
      <c r="AT200" s="270"/>
      <c r="AU200" s="280" t="s">
        <v>370</v>
      </c>
      <c r="AV200" s="280"/>
      <c r="AW200" s="280"/>
      <c r="AX200" s="281"/>
    </row>
    <row r="201" spans="1:50" ht="18.75" hidden="1" customHeight="1" x14ac:dyDescent="0.15">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x14ac:dyDescent="0.15">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4"/>
      <c r="AA203" s="125"/>
      <c r="AB203" s="287"/>
      <c r="AC203" s="134"/>
      <c r="AD203" s="134"/>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x14ac:dyDescent="0.15">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536</v>
      </c>
      <c r="AF204" s="266"/>
      <c r="AG204" s="266"/>
      <c r="AH204" s="266"/>
      <c r="AI204" s="266" t="s">
        <v>533</v>
      </c>
      <c r="AJ204" s="266"/>
      <c r="AK204" s="266"/>
      <c r="AL204" s="266"/>
      <c r="AM204" s="266" t="s">
        <v>528</v>
      </c>
      <c r="AN204" s="266"/>
      <c r="AO204" s="266"/>
      <c r="AP204" s="268"/>
      <c r="AQ204" s="268" t="s">
        <v>354</v>
      </c>
      <c r="AR204" s="269"/>
      <c r="AS204" s="269"/>
      <c r="AT204" s="270"/>
      <c r="AU204" s="280" t="s">
        <v>370</v>
      </c>
      <c r="AV204" s="280"/>
      <c r="AW204" s="280"/>
      <c r="AX204" s="281"/>
    </row>
    <row r="205" spans="1:50" ht="18.75" hidden="1" customHeight="1" x14ac:dyDescent="0.15">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x14ac:dyDescent="0.15">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4"/>
      <c r="AA207" s="125"/>
      <c r="AB207" s="287"/>
      <c r="AC207" s="134"/>
      <c r="AD207" s="134"/>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x14ac:dyDescent="0.15">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536</v>
      </c>
      <c r="AF208" s="266"/>
      <c r="AG208" s="266"/>
      <c r="AH208" s="266"/>
      <c r="AI208" s="266" t="s">
        <v>533</v>
      </c>
      <c r="AJ208" s="266"/>
      <c r="AK208" s="266"/>
      <c r="AL208" s="266"/>
      <c r="AM208" s="266" t="s">
        <v>528</v>
      </c>
      <c r="AN208" s="266"/>
      <c r="AO208" s="266"/>
      <c r="AP208" s="268"/>
      <c r="AQ208" s="268" t="s">
        <v>354</v>
      </c>
      <c r="AR208" s="269"/>
      <c r="AS208" s="269"/>
      <c r="AT208" s="270"/>
      <c r="AU208" s="280" t="s">
        <v>370</v>
      </c>
      <c r="AV208" s="280"/>
      <c r="AW208" s="280"/>
      <c r="AX208" s="281"/>
    </row>
    <row r="209" spans="1:50" ht="18.75" hidden="1" customHeight="1" x14ac:dyDescent="0.15">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x14ac:dyDescent="0.15">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4"/>
      <c r="AA211" s="125"/>
      <c r="AB211" s="287"/>
      <c r="AC211" s="134"/>
      <c r="AD211" s="134"/>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x14ac:dyDescent="0.15">
      <c r="A212" s="995"/>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5"/>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5"/>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5"/>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5"/>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536</v>
      </c>
      <c r="AF252" s="266"/>
      <c r="AG252" s="266"/>
      <c r="AH252" s="266"/>
      <c r="AI252" s="266" t="s">
        <v>533</v>
      </c>
      <c r="AJ252" s="266"/>
      <c r="AK252" s="266"/>
      <c r="AL252" s="266"/>
      <c r="AM252" s="266" t="s">
        <v>528</v>
      </c>
      <c r="AN252" s="266"/>
      <c r="AO252" s="266"/>
      <c r="AP252" s="268"/>
      <c r="AQ252" s="268" t="s">
        <v>354</v>
      </c>
      <c r="AR252" s="269"/>
      <c r="AS252" s="269"/>
      <c r="AT252" s="270"/>
      <c r="AU252" s="280" t="s">
        <v>370</v>
      </c>
      <c r="AV252" s="280"/>
      <c r="AW252" s="280"/>
      <c r="AX252" s="281"/>
    </row>
    <row r="253" spans="1:50" ht="18.75" hidden="1" customHeight="1" x14ac:dyDescent="0.15">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9.75" hidden="1" customHeight="1" x14ac:dyDescent="0.15">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4"/>
      <c r="AA255" s="125"/>
      <c r="AB255" s="287"/>
      <c r="AC255" s="134"/>
      <c r="AD255" s="134"/>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x14ac:dyDescent="0.15">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536</v>
      </c>
      <c r="AF256" s="266"/>
      <c r="AG256" s="266"/>
      <c r="AH256" s="266"/>
      <c r="AI256" s="266" t="s">
        <v>533</v>
      </c>
      <c r="AJ256" s="266"/>
      <c r="AK256" s="266"/>
      <c r="AL256" s="266"/>
      <c r="AM256" s="266" t="s">
        <v>529</v>
      </c>
      <c r="AN256" s="266"/>
      <c r="AO256" s="266"/>
      <c r="AP256" s="268"/>
      <c r="AQ256" s="268" t="s">
        <v>354</v>
      </c>
      <c r="AR256" s="269"/>
      <c r="AS256" s="269"/>
      <c r="AT256" s="270"/>
      <c r="AU256" s="280" t="s">
        <v>370</v>
      </c>
      <c r="AV256" s="280"/>
      <c r="AW256" s="280"/>
      <c r="AX256" s="281"/>
    </row>
    <row r="257" spans="1:50" ht="18.75" hidden="1" customHeight="1" x14ac:dyDescent="0.15">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9.75" hidden="1" customHeight="1" x14ac:dyDescent="0.15">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4"/>
      <c r="AA259" s="125"/>
      <c r="AB259" s="287"/>
      <c r="AC259" s="134"/>
      <c r="AD259" s="134"/>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x14ac:dyDescent="0.15">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536</v>
      </c>
      <c r="AF260" s="266"/>
      <c r="AG260" s="266"/>
      <c r="AH260" s="266"/>
      <c r="AI260" s="266" t="s">
        <v>533</v>
      </c>
      <c r="AJ260" s="266"/>
      <c r="AK260" s="266"/>
      <c r="AL260" s="266"/>
      <c r="AM260" s="266" t="s">
        <v>529</v>
      </c>
      <c r="AN260" s="266"/>
      <c r="AO260" s="266"/>
      <c r="AP260" s="268"/>
      <c r="AQ260" s="268" t="s">
        <v>354</v>
      </c>
      <c r="AR260" s="269"/>
      <c r="AS260" s="269"/>
      <c r="AT260" s="270"/>
      <c r="AU260" s="280" t="s">
        <v>370</v>
      </c>
      <c r="AV260" s="280"/>
      <c r="AW260" s="280"/>
      <c r="AX260" s="281"/>
    </row>
    <row r="261" spans="1:50" ht="18.75" hidden="1" customHeight="1" x14ac:dyDescent="0.15">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x14ac:dyDescent="0.15">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4"/>
      <c r="AA263" s="125"/>
      <c r="AB263" s="287"/>
      <c r="AC263" s="134"/>
      <c r="AD263" s="134"/>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x14ac:dyDescent="0.15">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536</v>
      </c>
      <c r="AF264" s="182"/>
      <c r="AG264" s="182"/>
      <c r="AH264" s="182"/>
      <c r="AI264" s="182" t="s">
        <v>533</v>
      </c>
      <c r="AJ264" s="182"/>
      <c r="AK264" s="182"/>
      <c r="AL264" s="182"/>
      <c r="AM264" s="182" t="s">
        <v>528</v>
      </c>
      <c r="AN264" s="182"/>
      <c r="AO264" s="182"/>
      <c r="AP264" s="177"/>
      <c r="AQ264" s="177" t="s">
        <v>354</v>
      </c>
      <c r="AR264" s="170"/>
      <c r="AS264" s="170"/>
      <c r="AT264" s="171"/>
      <c r="AU264" s="135" t="s">
        <v>370</v>
      </c>
      <c r="AV264" s="135"/>
      <c r="AW264" s="135"/>
      <c r="AX264" s="136"/>
    </row>
    <row r="265" spans="1:50" ht="18.75" hidden="1" customHeight="1" x14ac:dyDescent="0.15">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x14ac:dyDescent="0.15">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4"/>
      <c r="AA267" s="125"/>
      <c r="AB267" s="287"/>
      <c r="AC267" s="134"/>
      <c r="AD267" s="134"/>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x14ac:dyDescent="0.15">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537</v>
      </c>
      <c r="AF268" s="266"/>
      <c r="AG268" s="266"/>
      <c r="AH268" s="266"/>
      <c r="AI268" s="266" t="s">
        <v>533</v>
      </c>
      <c r="AJ268" s="266"/>
      <c r="AK268" s="266"/>
      <c r="AL268" s="266"/>
      <c r="AM268" s="266" t="s">
        <v>528</v>
      </c>
      <c r="AN268" s="266"/>
      <c r="AO268" s="266"/>
      <c r="AP268" s="268"/>
      <c r="AQ268" s="268" t="s">
        <v>354</v>
      </c>
      <c r="AR268" s="269"/>
      <c r="AS268" s="269"/>
      <c r="AT268" s="270"/>
      <c r="AU268" s="280" t="s">
        <v>370</v>
      </c>
      <c r="AV268" s="280"/>
      <c r="AW268" s="280"/>
      <c r="AX268" s="281"/>
    </row>
    <row r="269" spans="1:50" ht="18.75" hidden="1" customHeight="1" x14ac:dyDescent="0.15">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x14ac:dyDescent="0.15">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4"/>
      <c r="AA271" s="125"/>
      <c r="AB271" s="287"/>
      <c r="AC271" s="134"/>
      <c r="AD271" s="134"/>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x14ac:dyDescent="0.15">
      <c r="A272" s="995"/>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5"/>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5"/>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5"/>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5"/>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536</v>
      </c>
      <c r="AF312" s="266"/>
      <c r="AG312" s="266"/>
      <c r="AH312" s="266"/>
      <c r="AI312" s="266" t="s">
        <v>533</v>
      </c>
      <c r="AJ312" s="266"/>
      <c r="AK312" s="266"/>
      <c r="AL312" s="266"/>
      <c r="AM312" s="266" t="s">
        <v>528</v>
      </c>
      <c r="AN312" s="266"/>
      <c r="AO312" s="266"/>
      <c r="AP312" s="268"/>
      <c r="AQ312" s="268" t="s">
        <v>354</v>
      </c>
      <c r="AR312" s="269"/>
      <c r="AS312" s="269"/>
      <c r="AT312" s="270"/>
      <c r="AU312" s="280" t="s">
        <v>370</v>
      </c>
      <c r="AV312" s="280"/>
      <c r="AW312" s="280"/>
      <c r="AX312" s="281"/>
    </row>
    <row r="313" spans="1:50" ht="18.75" hidden="1" customHeight="1" x14ac:dyDescent="0.15">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9.75" hidden="1" customHeight="1" x14ac:dyDescent="0.15">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4"/>
      <c r="AA315" s="125"/>
      <c r="AB315" s="287"/>
      <c r="AC315" s="134"/>
      <c r="AD315" s="134"/>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x14ac:dyDescent="0.15">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536</v>
      </c>
      <c r="AF316" s="266"/>
      <c r="AG316" s="266"/>
      <c r="AH316" s="266"/>
      <c r="AI316" s="266" t="s">
        <v>533</v>
      </c>
      <c r="AJ316" s="266"/>
      <c r="AK316" s="266"/>
      <c r="AL316" s="266"/>
      <c r="AM316" s="266" t="s">
        <v>528</v>
      </c>
      <c r="AN316" s="266"/>
      <c r="AO316" s="266"/>
      <c r="AP316" s="268"/>
      <c r="AQ316" s="268" t="s">
        <v>354</v>
      </c>
      <c r="AR316" s="269"/>
      <c r="AS316" s="269"/>
      <c r="AT316" s="270"/>
      <c r="AU316" s="280" t="s">
        <v>370</v>
      </c>
      <c r="AV316" s="280"/>
      <c r="AW316" s="280"/>
      <c r="AX316" s="281"/>
    </row>
    <row r="317" spans="1:50" ht="18.75" hidden="1" customHeight="1" x14ac:dyDescent="0.15">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x14ac:dyDescent="0.15">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4"/>
      <c r="AA319" s="125"/>
      <c r="AB319" s="287"/>
      <c r="AC319" s="134"/>
      <c r="AD319" s="134"/>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x14ac:dyDescent="0.15">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536</v>
      </c>
      <c r="AF320" s="266"/>
      <c r="AG320" s="266"/>
      <c r="AH320" s="266"/>
      <c r="AI320" s="266" t="s">
        <v>533</v>
      </c>
      <c r="AJ320" s="266"/>
      <c r="AK320" s="266"/>
      <c r="AL320" s="266"/>
      <c r="AM320" s="266" t="s">
        <v>529</v>
      </c>
      <c r="AN320" s="266"/>
      <c r="AO320" s="266"/>
      <c r="AP320" s="268"/>
      <c r="AQ320" s="268" t="s">
        <v>354</v>
      </c>
      <c r="AR320" s="269"/>
      <c r="AS320" s="269"/>
      <c r="AT320" s="270"/>
      <c r="AU320" s="280" t="s">
        <v>370</v>
      </c>
      <c r="AV320" s="280"/>
      <c r="AW320" s="280"/>
      <c r="AX320" s="281"/>
    </row>
    <row r="321" spans="1:50" ht="18.75" hidden="1" customHeight="1" x14ac:dyDescent="0.15">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x14ac:dyDescent="0.15">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4"/>
      <c r="AA323" s="125"/>
      <c r="AB323" s="287"/>
      <c r="AC323" s="134"/>
      <c r="AD323" s="134"/>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x14ac:dyDescent="0.15">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536</v>
      </c>
      <c r="AF324" s="266"/>
      <c r="AG324" s="266"/>
      <c r="AH324" s="266"/>
      <c r="AI324" s="266" t="s">
        <v>533</v>
      </c>
      <c r="AJ324" s="266"/>
      <c r="AK324" s="266"/>
      <c r="AL324" s="266"/>
      <c r="AM324" s="266" t="s">
        <v>528</v>
      </c>
      <c r="AN324" s="266"/>
      <c r="AO324" s="266"/>
      <c r="AP324" s="268"/>
      <c r="AQ324" s="268" t="s">
        <v>354</v>
      </c>
      <c r="AR324" s="269"/>
      <c r="AS324" s="269"/>
      <c r="AT324" s="270"/>
      <c r="AU324" s="280" t="s">
        <v>370</v>
      </c>
      <c r="AV324" s="280"/>
      <c r="AW324" s="280"/>
      <c r="AX324" s="281"/>
    </row>
    <row r="325" spans="1:50" ht="18.75" hidden="1" customHeight="1" x14ac:dyDescent="0.15">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x14ac:dyDescent="0.15">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4"/>
      <c r="AA327" s="125"/>
      <c r="AB327" s="287"/>
      <c r="AC327" s="134"/>
      <c r="AD327" s="134"/>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x14ac:dyDescent="0.15">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537</v>
      </c>
      <c r="AF328" s="266"/>
      <c r="AG328" s="266"/>
      <c r="AH328" s="266"/>
      <c r="AI328" s="266" t="s">
        <v>533</v>
      </c>
      <c r="AJ328" s="266"/>
      <c r="AK328" s="266"/>
      <c r="AL328" s="266"/>
      <c r="AM328" s="266" t="s">
        <v>529</v>
      </c>
      <c r="AN328" s="266"/>
      <c r="AO328" s="266"/>
      <c r="AP328" s="268"/>
      <c r="AQ328" s="268" t="s">
        <v>354</v>
      </c>
      <c r="AR328" s="269"/>
      <c r="AS328" s="269"/>
      <c r="AT328" s="270"/>
      <c r="AU328" s="280" t="s">
        <v>370</v>
      </c>
      <c r="AV328" s="280"/>
      <c r="AW328" s="280"/>
      <c r="AX328" s="281"/>
    </row>
    <row r="329" spans="1:50" ht="18.75" hidden="1" customHeight="1" x14ac:dyDescent="0.15">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x14ac:dyDescent="0.15">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4"/>
      <c r="AA331" s="125"/>
      <c r="AB331" s="287"/>
      <c r="AC331" s="134"/>
      <c r="AD331" s="134"/>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x14ac:dyDescent="0.15">
      <c r="A332" s="995"/>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5"/>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5"/>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5"/>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5"/>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536</v>
      </c>
      <c r="AF372" s="266"/>
      <c r="AG372" s="266"/>
      <c r="AH372" s="266"/>
      <c r="AI372" s="266" t="s">
        <v>533</v>
      </c>
      <c r="AJ372" s="266"/>
      <c r="AK372" s="266"/>
      <c r="AL372" s="266"/>
      <c r="AM372" s="266" t="s">
        <v>528</v>
      </c>
      <c r="AN372" s="266"/>
      <c r="AO372" s="266"/>
      <c r="AP372" s="268"/>
      <c r="AQ372" s="268" t="s">
        <v>354</v>
      </c>
      <c r="AR372" s="269"/>
      <c r="AS372" s="269"/>
      <c r="AT372" s="270"/>
      <c r="AU372" s="280" t="s">
        <v>370</v>
      </c>
      <c r="AV372" s="280"/>
      <c r="AW372" s="280"/>
      <c r="AX372" s="281"/>
    </row>
    <row r="373" spans="1:50" ht="18.75" hidden="1" customHeight="1" x14ac:dyDescent="0.15">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x14ac:dyDescent="0.15">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4"/>
      <c r="AA375" s="125"/>
      <c r="AB375" s="287"/>
      <c r="AC375" s="134"/>
      <c r="AD375" s="134"/>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x14ac:dyDescent="0.15">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536</v>
      </c>
      <c r="AF376" s="266"/>
      <c r="AG376" s="266"/>
      <c r="AH376" s="266"/>
      <c r="AI376" s="266" t="s">
        <v>533</v>
      </c>
      <c r="AJ376" s="266"/>
      <c r="AK376" s="266"/>
      <c r="AL376" s="266"/>
      <c r="AM376" s="266" t="s">
        <v>528</v>
      </c>
      <c r="AN376" s="266"/>
      <c r="AO376" s="266"/>
      <c r="AP376" s="268"/>
      <c r="AQ376" s="268" t="s">
        <v>354</v>
      </c>
      <c r="AR376" s="269"/>
      <c r="AS376" s="269"/>
      <c r="AT376" s="270"/>
      <c r="AU376" s="280" t="s">
        <v>370</v>
      </c>
      <c r="AV376" s="280"/>
      <c r="AW376" s="280"/>
      <c r="AX376" s="281"/>
    </row>
    <row r="377" spans="1:50" ht="18.75" hidden="1" customHeight="1" x14ac:dyDescent="0.15">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x14ac:dyDescent="0.15">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4"/>
      <c r="AA379" s="125"/>
      <c r="AB379" s="287"/>
      <c r="AC379" s="134"/>
      <c r="AD379" s="134"/>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x14ac:dyDescent="0.15">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536</v>
      </c>
      <c r="AF380" s="266"/>
      <c r="AG380" s="266"/>
      <c r="AH380" s="266"/>
      <c r="AI380" s="266" t="s">
        <v>533</v>
      </c>
      <c r="AJ380" s="266"/>
      <c r="AK380" s="266"/>
      <c r="AL380" s="266"/>
      <c r="AM380" s="266" t="s">
        <v>528</v>
      </c>
      <c r="AN380" s="266"/>
      <c r="AO380" s="266"/>
      <c r="AP380" s="268"/>
      <c r="AQ380" s="268" t="s">
        <v>354</v>
      </c>
      <c r="AR380" s="269"/>
      <c r="AS380" s="269"/>
      <c r="AT380" s="270"/>
      <c r="AU380" s="280" t="s">
        <v>370</v>
      </c>
      <c r="AV380" s="280"/>
      <c r="AW380" s="280"/>
      <c r="AX380" s="281"/>
    </row>
    <row r="381" spans="1:50" ht="18.75" hidden="1" customHeight="1" x14ac:dyDescent="0.15">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x14ac:dyDescent="0.15">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4"/>
      <c r="AA383" s="125"/>
      <c r="AB383" s="287"/>
      <c r="AC383" s="134"/>
      <c r="AD383" s="134"/>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x14ac:dyDescent="0.15">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536</v>
      </c>
      <c r="AF384" s="266"/>
      <c r="AG384" s="266"/>
      <c r="AH384" s="266"/>
      <c r="AI384" s="266" t="s">
        <v>533</v>
      </c>
      <c r="AJ384" s="266"/>
      <c r="AK384" s="266"/>
      <c r="AL384" s="266"/>
      <c r="AM384" s="266" t="s">
        <v>528</v>
      </c>
      <c r="AN384" s="266"/>
      <c r="AO384" s="266"/>
      <c r="AP384" s="268"/>
      <c r="AQ384" s="268" t="s">
        <v>354</v>
      </c>
      <c r="AR384" s="269"/>
      <c r="AS384" s="269"/>
      <c r="AT384" s="270"/>
      <c r="AU384" s="280" t="s">
        <v>370</v>
      </c>
      <c r="AV384" s="280"/>
      <c r="AW384" s="280"/>
      <c r="AX384" s="281"/>
    </row>
    <row r="385" spans="1:50" ht="18.75" hidden="1" customHeight="1" x14ac:dyDescent="0.15">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x14ac:dyDescent="0.15">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4"/>
      <c r="AA387" s="125"/>
      <c r="AB387" s="287"/>
      <c r="AC387" s="134"/>
      <c r="AD387" s="134"/>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x14ac:dyDescent="0.15">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536</v>
      </c>
      <c r="AF388" s="266"/>
      <c r="AG388" s="266"/>
      <c r="AH388" s="266"/>
      <c r="AI388" s="266" t="s">
        <v>533</v>
      </c>
      <c r="AJ388" s="266"/>
      <c r="AK388" s="266"/>
      <c r="AL388" s="266"/>
      <c r="AM388" s="266" t="s">
        <v>528</v>
      </c>
      <c r="AN388" s="266"/>
      <c r="AO388" s="266"/>
      <c r="AP388" s="268"/>
      <c r="AQ388" s="268" t="s">
        <v>354</v>
      </c>
      <c r="AR388" s="269"/>
      <c r="AS388" s="269"/>
      <c r="AT388" s="270"/>
      <c r="AU388" s="280" t="s">
        <v>370</v>
      </c>
      <c r="AV388" s="280"/>
      <c r="AW388" s="280"/>
      <c r="AX388" s="281"/>
    </row>
    <row r="389" spans="1:50" ht="18.75" hidden="1" customHeight="1" x14ac:dyDescent="0.15">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x14ac:dyDescent="0.15">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4"/>
      <c r="AA391" s="125"/>
      <c r="AB391" s="287"/>
      <c r="AC391" s="134"/>
      <c r="AD391" s="134"/>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x14ac:dyDescent="0.15">
      <c r="A392" s="995"/>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5"/>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5"/>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5"/>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5"/>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5"/>
      <c r="B430" s="253"/>
      <c r="C430" s="250" t="s">
        <v>562</v>
      </c>
      <c r="D430" s="251"/>
      <c r="E430" s="239" t="s">
        <v>546</v>
      </c>
      <c r="F430" s="449"/>
      <c r="G430" s="241" t="s">
        <v>374</v>
      </c>
      <c r="H430" s="159"/>
      <c r="I430" s="159"/>
      <c r="J430" s="242" t="s">
        <v>579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529</v>
      </c>
      <c r="AJ431" s="182"/>
      <c r="AK431" s="182"/>
      <c r="AL431" s="177"/>
      <c r="AM431" s="182" t="s">
        <v>524</v>
      </c>
      <c r="AN431" s="182"/>
      <c r="AO431" s="182"/>
      <c r="AP431" s="177"/>
      <c r="AQ431" s="177" t="s">
        <v>354</v>
      </c>
      <c r="AR431" s="170"/>
      <c r="AS431" s="170"/>
      <c r="AT431" s="171"/>
      <c r="AU431" s="135" t="s">
        <v>253</v>
      </c>
      <c r="AV431" s="135"/>
      <c r="AW431" s="135"/>
      <c r="AX431" s="136"/>
    </row>
    <row r="432" spans="1:50" ht="18.75" customHeight="1" x14ac:dyDescent="0.15">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606</v>
      </c>
      <c r="AF432" s="137"/>
      <c r="AG432" s="138" t="s">
        <v>355</v>
      </c>
      <c r="AH432" s="173"/>
      <c r="AI432" s="183"/>
      <c r="AJ432" s="183"/>
      <c r="AK432" s="183"/>
      <c r="AL432" s="178"/>
      <c r="AM432" s="183"/>
      <c r="AN432" s="183"/>
      <c r="AO432" s="183"/>
      <c r="AP432" s="178"/>
      <c r="AQ432" s="218" t="s">
        <v>599</v>
      </c>
      <c r="AR432" s="137"/>
      <c r="AS432" s="138" t="s">
        <v>355</v>
      </c>
      <c r="AT432" s="173"/>
      <c r="AU432" s="137" t="s">
        <v>599</v>
      </c>
      <c r="AV432" s="137"/>
      <c r="AW432" s="138" t="s">
        <v>300</v>
      </c>
      <c r="AX432" s="139"/>
    </row>
    <row r="433" spans="1:50" ht="23.25" customHeight="1" x14ac:dyDescent="0.15">
      <c r="A433" s="995"/>
      <c r="B433" s="253"/>
      <c r="C433" s="252"/>
      <c r="D433" s="253"/>
      <c r="E433" s="167"/>
      <c r="F433" s="168"/>
      <c r="G433" s="231" t="s">
        <v>579</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579</v>
      </c>
      <c r="AC433" s="134"/>
      <c r="AD433" s="134"/>
      <c r="AE433" s="111" t="s">
        <v>604</v>
      </c>
      <c r="AF433" s="112"/>
      <c r="AG433" s="112"/>
      <c r="AH433" s="112"/>
      <c r="AI433" s="111" t="s">
        <v>606</v>
      </c>
      <c r="AJ433" s="112"/>
      <c r="AK433" s="112"/>
      <c r="AL433" s="112"/>
      <c r="AM433" s="111" t="s">
        <v>599</v>
      </c>
      <c r="AN433" s="112"/>
      <c r="AO433" s="112"/>
      <c r="AP433" s="113"/>
      <c r="AQ433" s="111" t="s">
        <v>604</v>
      </c>
      <c r="AR433" s="112"/>
      <c r="AS433" s="112"/>
      <c r="AT433" s="113"/>
      <c r="AU433" s="112" t="s">
        <v>604</v>
      </c>
      <c r="AV433" s="112"/>
      <c r="AW433" s="112"/>
      <c r="AX433" s="223"/>
    </row>
    <row r="434" spans="1:50" ht="23.25" customHeight="1" x14ac:dyDescent="0.15">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4"/>
      <c r="AA434" s="125"/>
      <c r="AB434" s="222" t="s">
        <v>579</v>
      </c>
      <c r="AC434" s="222"/>
      <c r="AD434" s="222"/>
      <c r="AE434" s="111" t="s">
        <v>607</v>
      </c>
      <c r="AF434" s="112"/>
      <c r="AG434" s="112"/>
      <c r="AH434" s="113"/>
      <c r="AI434" s="111" t="s">
        <v>608</v>
      </c>
      <c r="AJ434" s="112"/>
      <c r="AK434" s="112"/>
      <c r="AL434" s="112"/>
      <c r="AM434" s="111" t="s">
        <v>606</v>
      </c>
      <c r="AN434" s="112"/>
      <c r="AO434" s="112"/>
      <c r="AP434" s="113"/>
      <c r="AQ434" s="111" t="s">
        <v>604</v>
      </c>
      <c r="AR434" s="112"/>
      <c r="AS434" s="112"/>
      <c r="AT434" s="113"/>
      <c r="AU434" s="112" t="s">
        <v>606</v>
      </c>
      <c r="AV434" s="112"/>
      <c r="AW434" s="112"/>
      <c r="AX434" s="223"/>
    </row>
    <row r="435" spans="1:50" ht="23.25" customHeight="1" x14ac:dyDescent="0.15">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4"/>
      <c r="AA435" s="125"/>
      <c r="AB435" s="238" t="s">
        <v>301</v>
      </c>
      <c r="AC435" s="238"/>
      <c r="AD435" s="238"/>
      <c r="AE435" s="111" t="s">
        <v>604</v>
      </c>
      <c r="AF435" s="112"/>
      <c r="AG435" s="112"/>
      <c r="AH435" s="113"/>
      <c r="AI435" s="111" t="s">
        <v>604</v>
      </c>
      <c r="AJ435" s="112"/>
      <c r="AK435" s="112"/>
      <c r="AL435" s="112"/>
      <c r="AM435" s="111" t="s">
        <v>604</v>
      </c>
      <c r="AN435" s="112"/>
      <c r="AO435" s="112"/>
      <c r="AP435" s="113"/>
      <c r="AQ435" s="111" t="s">
        <v>599</v>
      </c>
      <c r="AR435" s="112"/>
      <c r="AS435" s="112"/>
      <c r="AT435" s="113"/>
      <c r="AU435" s="112" t="s">
        <v>604</v>
      </c>
      <c r="AV435" s="112"/>
      <c r="AW435" s="112"/>
      <c r="AX435" s="223"/>
    </row>
    <row r="436" spans="1:50" ht="18.75" hidden="1" customHeight="1" x14ac:dyDescent="0.15">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528</v>
      </c>
      <c r="AJ436" s="182"/>
      <c r="AK436" s="182"/>
      <c r="AL436" s="177"/>
      <c r="AM436" s="182" t="s">
        <v>524</v>
      </c>
      <c r="AN436" s="182"/>
      <c r="AO436" s="182"/>
      <c r="AP436" s="177"/>
      <c r="AQ436" s="177" t="s">
        <v>354</v>
      </c>
      <c r="AR436" s="170"/>
      <c r="AS436" s="170"/>
      <c r="AT436" s="171"/>
      <c r="AU436" s="135" t="s">
        <v>253</v>
      </c>
      <c r="AV436" s="135"/>
      <c r="AW436" s="135"/>
      <c r="AX436" s="136"/>
    </row>
    <row r="437" spans="1:50" ht="18.75" hidden="1" customHeight="1" x14ac:dyDescent="0.15">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x14ac:dyDescent="0.15">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4"/>
      <c r="AA439" s="125"/>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23.25" hidden="1" customHeight="1" x14ac:dyDescent="0.15">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4"/>
      <c r="AA440" s="125"/>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x14ac:dyDescent="0.15">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528</v>
      </c>
      <c r="AJ441" s="182"/>
      <c r="AK441" s="182"/>
      <c r="AL441" s="177"/>
      <c r="AM441" s="182" t="s">
        <v>520</v>
      </c>
      <c r="AN441" s="182"/>
      <c r="AO441" s="182"/>
      <c r="AP441" s="177"/>
      <c r="AQ441" s="177" t="s">
        <v>354</v>
      </c>
      <c r="AR441" s="170"/>
      <c r="AS441" s="170"/>
      <c r="AT441" s="171"/>
      <c r="AU441" s="135" t="s">
        <v>253</v>
      </c>
      <c r="AV441" s="135"/>
      <c r="AW441" s="135"/>
      <c r="AX441" s="136"/>
    </row>
    <row r="442" spans="1:50" ht="18.75" hidden="1" customHeight="1" x14ac:dyDescent="0.15">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15">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15">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15">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528</v>
      </c>
      <c r="AJ446" s="182"/>
      <c r="AK446" s="182"/>
      <c r="AL446" s="177"/>
      <c r="AM446" s="182" t="s">
        <v>525</v>
      </c>
      <c r="AN446" s="182"/>
      <c r="AO446" s="182"/>
      <c r="AP446" s="177"/>
      <c r="AQ446" s="177" t="s">
        <v>354</v>
      </c>
      <c r="AR446" s="170"/>
      <c r="AS446" s="170"/>
      <c r="AT446" s="171"/>
      <c r="AU446" s="135" t="s">
        <v>253</v>
      </c>
      <c r="AV446" s="135"/>
      <c r="AW446" s="135"/>
      <c r="AX446" s="136"/>
    </row>
    <row r="447" spans="1:50" ht="18.75" hidden="1" customHeight="1" x14ac:dyDescent="0.15">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15">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15">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15">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528</v>
      </c>
      <c r="AJ451" s="182"/>
      <c r="AK451" s="182"/>
      <c r="AL451" s="177"/>
      <c r="AM451" s="182" t="s">
        <v>524</v>
      </c>
      <c r="AN451" s="182"/>
      <c r="AO451" s="182"/>
      <c r="AP451" s="177"/>
      <c r="AQ451" s="177" t="s">
        <v>354</v>
      </c>
      <c r="AR451" s="170"/>
      <c r="AS451" s="170"/>
      <c r="AT451" s="171"/>
      <c r="AU451" s="135" t="s">
        <v>253</v>
      </c>
      <c r="AV451" s="135"/>
      <c r="AW451" s="135"/>
      <c r="AX451" s="136"/>
    </row>
    <row r="452" spans="1:50" ht="18.75" hidden="1" customHeight="1" x14ac:dyDescent="0.15">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15">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15">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customHeight="1" x14ac:dyDescent="0.15">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528</v>
      </c>
      <c r="AJ456" s="182"/>
      <c r="AK456" s="182"/>
      <c r="AL456" s="177"/>
      <c r="AM456" s="182" t="s">
        <v>524</v>
      </c>
      <c r="AN456" s="182"/>
      <c r="AO456" s="182"/>
      <c r="AP456" s="177"/>
      <c r="AQ456" s="177" t="s">
        <v>354</v>
      </c>
      <c r="AR456" s="170"/>
      <c r="AS456" s="170"/>
      <c r="AT456" s="171"/>
      <c r="AU456" s="135" t="s">
        <v>253</v>
      </c>
      <c r="AV456" s="135"/>
      <c r="AW456" s="135"/>
      <c r="AX456" s="136"/>
    </row>
    <row r="457" spans="1:50" ht="18.75" customHeight="1" x14ac:dyDescent="0.15">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599</v>
      </c>
      <c r="AF457" s="137"/>
      <c r="AG457" s="138" t="s">
        <v>355</v>
      </c>
      <c r="AH457" s="173"/>
      <c r="AI457" s="183"/>
      <c r="AJ457" s="183"/>
      <c r="AK457" s="183"/>
      <c r="AL457" s="178"/>
      <c r="AM457" s="183"/>
      <c r="AN457" s="183"/>
      <c r="AO457" s="183"/>
      <c r="AP457" s="178"/>
      <c r="AQ457" s="218" t="s">
        <v>609</v>
      </c>
      <c r="AR457" s="137"/>
      <c r="AS457" s="138" t="s">
        <v>355</v>
      </c>
      <c r="AT457" s="173"/>
      <c r="AU457" s="137" t="s">
        <v>606</v>
      </c>
      <c r="AV457" s="137"/>
      <c r="AW457" s="138" t="s">
        <v>300</v>
      </c>
      <c r="AX457" s="139"/>
    </row>
    <row r="458" spans="1:50" ht="23.25" customHeight="1" x14ac:dyDescent="0.15">
      <c r="A458" s="995"/>
      <c r="B458" s="253"/>
      <c r="C458" s="252"/>
      <c r="D458" s="253"/>
      <c r="E458" s="167"/>
      <c r="F458" s="168"/>
      <c r="G458" s="231" t="s">
        <v>604</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628</v>
      </c>
      <c r="AC458" s="134"/>
      <c r="AD458" s="134"/>
      <c r="AE458" s="111" t="s">
        <v>604</v>
      </c>
      <c r="AF458" s="112"/>
      <c r="AG458" s="112"/>
      <c r="AH458" s="112"/>
      <c r="AI458" s="111" t="s">
        <v>604</v>
      </c>
      <c r="AJ458" s="112"/>
      <c r="AK458" s="112"/>
      <c r="AL458" s="112"/>
      <c r="AM458" s="111" t="s">
        <v>604</v>
      </c>
      <c r="AN458" s="112"/>
      <c r="AO458" s="112"/>
      <c r="AP458" s="113"/>
      <c r="AQ458" s="111" t="s">
        <v>604</v>
      </c>
      <c r="AR458" s="112"/>
      <c r="AS458" s="112"/>
      <c r="AT458" s="113"/>
      <c r="AU458" s="112" t="s">
        <v>606</v>
      </c>
      <c r="AV458" s="112"/>
      <c r="AW458" s="112"/>
      <c r="AX458" s="223"/>
    </row>
    <row r="459" spans="1:50" ht="23.25" customHeight="1" x14ac:dyDescent="0.15">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4"/>
      <c r="AA459" s="125"/>
      <c r="AB459" s="222" t="s">
        <v>629</v>
      </c>
      <c r="AC459" s="222"/>
      <c r="AD459" s="222"/>
      <c r="AE459" s="111" t="s">
        <v>606</v>
      </c>
      <c r="AF459" s="112"/>
      <c r="AG459" s="112"/>
      <c r="AH459" s="113"/>
      <c r="AI459" s="111" t="s">
        <v>604</v>
      </c>
      <c r="AJ459" s="112"/>
      <c r="AK459" s="112"/>
      <c r="AL459" s="112"/>
      <c r="AM459" s="111" t="s">
        <v>629</v>
      </c>
      <c r="AN459" s="112"/>
      <c r="AO459" s="112"/>
      <c r="AP459" s="113"/>
      <c r="AQ459" s="111" t="s">
        <v>630</v>
      </c>
      <c r="AR459" s="112"/>
      <c r="AS459" s="112"/>
      <c r="AT459" s="113"/>
      <c r="AU459" s="112" t="s">
        <v>606</v>
      </c>
      <c r="AV459" s="112"/>
      <c r="AW459" s="112"/>
      <c r="AX459" s="223"/>
    </row>
    <row r="460" spans="1:50" ht="23.25" customHeight="1" x14ac:dyDescent="0.15">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4"/>
      <c r="AA460" s="125"/>
      <c r="AB460" s="238" t="s">
        <v>14</v>
      </c>
      <c r="AC460" s="238"/>
      <c r="AD460" s="238"/>
      <c r="AE460" s="111" t="s">
        <v>606</v>
      </c>
      <c r="AF460" s="112"/>
      <c r="AG460" s="112"/>
      <c r="AH460" s="113"/>
      <c r="AI460" s="111" t="s">
        <v>604</v>
      </c>
      <c r="AJ460" s="112"/>
      <c r="AK460" s="112"/>
      <c r="AL460" s="112"/>
      <c r="AM460" s="111" t="s">
        <v>606</v>
      </c>
      <c r="AN460" s="112"/>
      <c r="AO460" s="112"/>
      <c r="AP460" s="113"/>
      <c r="AQ460" s="111" t="s">
        <v>606</v>
      </c>
      <c r="AR460" s="112"/>
      <c r="AS460" s="112"/>
      <c r="AT460" s="113"/>
      <c r="AU460" s="112" t="s">
        <v>604</v>
      </c>
      <c r="AV460" s="112"/>
      <c r="AW460" s="112"/>
      <c r="AX460" s="223"/>
    </row>
    <row r="461" spans="1:50" ht="18.75" hidden="1" customHeight="1" x14ac:dyDescent="0.15">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528</v>
      </c>
      <c r="AJ461" s="182"/>
      <c r="AK461" s="182"/>
      <c r="AL461" s="177"/>
      <c r="AM461" s="182" t="s">
        <v>526</v>
      </c>
      <c r="AN461" s="182"/>
      <c r="AO461" s="182"/>
      <c r="AP461" s="177"/>
      <c r="AQ461" s="177" t="s">
        <v>354</v>
      </c>
      <c r="AR461" s="170"/>
      <c r="AS461" s="170"/>
      <c r="AT461" s="171"/>
      <c r="AU461" s="135" t="s">
        <v>253</v>
      </c>
      <c r="AV461" s="135"/>
      <c r="AW461" s="135"/>
      <c r="AX461" s="136"/>
    </row>
    <row r="462" spans="1:50" ht="18.75" hidden="1" customHeight="1" x14ac:dyDescent="0.15">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t="s">
        <v>604</v>
      </c>
      <c r="AC463" s="134"/>
      <c r="AD463" s="134"/>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15">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4"/>
      <c r="AA464" s="125"/>
      <c r="AB464" s="222" t="s">
        <v>604</v>
      </c>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15">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15">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528</v>
      </c>
      <c r="AJ466" s="182"/>
      <c r="AK466" s="182"/>
      <c r="AL466" s="177"/>
      <c r="AM466" s="182" t="s">
        <v>524</v>
      </c>
      <c r="AN466" s="182"/>
      <c r="AO466" s="182"/>
      <c r="AP466" s="177"/>
      <c r="AQ466" s="177" t="s">
        <v>354</v>
      </c>
      <c r="AR466" s="170"/>
      <c r="AS466" s="170"/>
      <c r="AT466" s="171"/>
      <c r="AU466" s="135" t="s">
        <v>253</v>
      </c>
      <c r="AV466" s="135"/>
      <c r="AW466" s="135"/>
      <c r="AX466" s="136"/>
    </row>
    <row r="467" spans="1:50" ht="18.75" hidden="1" customHeight="1" x14ac:dyDescent="0.15">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15">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15">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15">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528</v>
      </c>
      <c r="AJ471" s="182"/>
      <c r="AK471" s="182"/>
      <c r="AL471" s="177"/>
      <c r="AM471" s="182" t="s">
        <v>520</v>
      </c>
      <c r="AN471" s="182"/>
      <c r="AO471" s="182"/>
      <c r="AP471" s="177"/>
      <c r="AQ471" s="177" t="s">
        <v>354</v>
      </c>
      <c r="AR471" s="170"/>
      <c r="AS471" s="170"/>
      <c r="AT471" s="171"/>
      <c r="AU471" s="135" t="s">
        <v>253</v>
      </c>
      <c r="AV471" s="135"/>
      <c r="AW471" s="135"/>
      <c r="AX471" s="136"/>
    </row>
    <row r="472" spans="1:50" ht="18.75" hidden="1" customHeight="1" x14ac:dyDescent="0.15">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15">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15">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15">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528</v>
      </c>
      <c r="AJ476" s="182"/>
      <c r="AK476" s="182"/>
      <c r="AL476" s="177"/>
      <c r="AM476" s="182" t="s">
        <v>524</v>
      </c>
      <c r="AN476" s="182"/>
      <c r="AO476" s="182"/>
      <c r="AP476" s="177"/>
      <c r="AQ476" s="177" t="s">
        <v>354</v>
      </c>
      <c r="AR476" s="170"/>
      <c r="AS476" s="170"/>
      <c r="AT476" s="171"/>
      <c r="AU476" s="135" t="s">
        <v>253</v>
      </c>
      <c r="AV476" s="135"/>
      <c r="AW476" s="135"/>
      <c r="AX476" s="136"/>
    </row>
    <row r="477" spans="1:50" ht="18.75" hidden="1" customHeight="1" x14ac:dyDescent="0.15">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15">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15">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customHeight="1" x14ac:dyDescent="0.15">
      <c r="A481" s="995"/>
      <c r="B481" s="253"/>
      <c r="C481" s="252"/>
      <c r="D481" s="253"/>
      <c r="E481" s="158" t="s">
        <v>568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5"/>
      <c r="B482" s="253"/>
      <c r="C482" s="252"/>
      <c r="D482" s="253"/>
      <c r="E482" s="161" t="s">
        <v>666</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5"/>
      <c r="B484" s="253"/>
      <c r="C484" s="252"/>
      <c r="D484" s="253"/>
      <c r="E484" s="239" t="s">
        <v>563</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529</v>
      </c>
      <c r="AJ485" s="182"/>
      <c r="AK485" s="182"/>
      <c r="AL485" s="177"/>
      <c r="AM485" s="182" t="s">
        <v>526</v>
      </c>
      <c r="AN485" s="182"/>
      <c r="AO485" s="182"/>
      <c r="AP485" s="177"/>
      <c r="AQ485" s="177" t="s">
        <v>354</v>
      </c>
      <c r="AR485" s="170"/>
      <c r="AS485" s="170"/>
      <c r="AT485" s="171"/>
      <c r="AU485" s="135" t="s">
        <v>253</v>
      </c>
      <c r="AV485" s="135"/>
      <c r="AW485" s="135"/>
      <c r="AX485" s="136"/>
    </row>
    <row r="486" spans="1:50" ht="18.75" hidden="1" customHeight="1" x14ac:dyDescent="0.15">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15">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15">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15">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528</v>
      </c>
      <c r="AJ490" s="182"/>
      <c r="AK490" s="182"/>
      <c r="AL490" s="177"/>
      <c r="AM490" s="182" t="s">
        <v>526</v>
      </c>
      <c r="AN490" s="182"/>
      <c r="AO490" s="182"/>
      <c r="AP490" s="177"/>
      <c r="AQ490" s="177" t="s">
        <v>354</v>
      </c>
      <c r="AR490" s="170"/>
      <c r="AS490" s="170"/>
      <c r="AT490" s="171"/>
      <c r="AU490" s="135" t="s">
        <v>253</v>
      </c>
      <c r="AV490" s="135"/>
      <c r="AW490" s="135"/>
      <c r="AX490" s="136"/>
    </row>
    <row r="491" spans="1:50" ht="18.75" hidden="1" customHeight="1" x14ac:dyDescent="0.15">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15">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15">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15">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528</v>
      </c>
      <c r="AJ495" s="182"/>
      <c r="AK495" s="182"/>
      <c r="AL495" s="177"/>
      <c r="AM495" s="182" t="s">
        <v>524</v>
      </c>
      <c r="AN495" s="182"/>
      <c r="AO495" s="182"/>
      <c r="AP495" s="177"/>
      <c r="AQ495" s="177" t="s">
        <v>354</v>
      </c>
      <c r="AR495" s="170"/>
      <c r="AS495" s="170"/>
      <c r="AT495" s="171"/>
      <c r="AU495" s="135" t="s">
        <v>253</v>
      </c>
      <c r="AV495" s="135"/>
      <c r="AW495" s="135"/>
      <c r="AX495" s="136"/>
    </row>
    <row r="496" spans="1:50" ht="18.75" hidden="1" customHeight="1" x14ac:dyDescent="0.15">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15">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15">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15">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528</v>
      </c>
      <c r="AJ500" s="182"/>
      <c r="AK500" s="182"/>
      <c r="AL500" s="177"/>
      <c r="AM500" s="182" t="s">
        <v>525</v>
      </c>
      <c r="AN500" s="182"/>
      <c r="AO500" s="182"/>
      <c r="AP500" s="177"/>
      <c r="AQ500" s="177" t="s">
        <v>354</v>
      </c>
      <c r="AR500" s="170"/>
      <c r="AS500" s="170"/>
      <c r="AT500" s="171"/>
      <c r="AU500" s="135" t="s">
        <v>253</v>
      </c>
      <c r="AV500" s="135"/>
      <c r="AW500" s="135"/>
      <c r="AX500" s="136"/>
    </row>
    <row r="501" spans="1:50" ht="18.75" hidden="1" customHeight="1" x14ac:dyDescent="0.15">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15">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15">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15">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528</v>
      </c>
      <c r="AJ505" s="182"/>
      <c r="AK505" s="182"/>
      <c r="AL505" s="177"/>
      <c r="AM505" s="182" t="s">
        <v>526</v>
      </c>
      <c r="AN505" s="182"/>
      <c r="AO505" s="182"/>
      <c r="AP505" s="177"/>
      <c r="AQ505" s="177" t="s">
        <v>354</v>
      </c>
      <c r="AR505" s="170"/>
      <c r="AS505" s="170"/>
      <c r="AT505" s="171"/>
      <c r="AU505" s="135" t="s">
        <v>253</v>
      </c>
      <c r="AV505" s="135"/>
      <c r="AW505" s="135"/>
      <c r="AX505" s="136"/>
    </row>
    <row r="506" spans="1:50" ht="18.75" hidden="1" customHeight="1" x14ac:dyDescent="0.15">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15">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15">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15">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528</v>
      </c>
      <c r="AJ510" s="182"/>
      <c r="AK510" s="182"/>
      <c r="AL510" s="177"/>
      <c r="AM510" s="182" t="s">
        <v>524</v>
      </c>
      <c r="AN510" s="182"/>
      <c r="AO510" s="182"/>
      <c r="AP510" s="177"/>
      <c r="AQ510" s="177" t="s">
        <v>354</v>
      </c>
      <c r="AR510" s="170"/>
      <c r="AS510" s="170"/>
      <c r="AT510" s="171"/>
      <c r="AU510" s="135" t="s">
        <v>253</v>
      </c>
      <c r="AV510" s="135"/>
      <c r="AW510" s="135"/>
      <c r="AX510" s="136"/>
    </row>
    <row r="511" spans="1:50" ht="18.75" hidden="1" customHeight="1" x14ac:dyDescent="0.15">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15">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15">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4"/>
      <c r="AA514" s="125"/>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15">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529</v>
      </c>
      <c r="AJ515" s="182"/>
      <c r="AK515" s="182"/>
      <c r="AL515" s="177"/>
      <c r="AM515" s="182" t="s">
        <v>524</v>
      </c>
      <c r="AN515" s="182"/>
      <c r="AO515" s="182"/>
      <c r="AP515" s="177"/>
      <c r="AQ515" s="177" t="s">
        <v>354</v>
      </c>
      <c r="AR515" s="170"/>
      <c r="AS515" s="170"/>
      <c r="AT515" s="171"/>
      <c r="AU515" s="135" t="s">
        <v>253</v>
      </c>
      <c r="AV515" s="135"/>
      <c r="AW515" s="135"/>
      <c r="AX515" s="136"/>
    </row>
    <row r="516" spans="1:50" ht="18.75" hidden="1" customHeight="1" x14ac:dyDescent="0.15">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15">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15">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15">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529</v>
      </c>
      <c r="AJ520" s="182"/>
      <c r="AK520" s="182"/>
      <c r="AL520" s="177"/>
      <c r="AM520" s="182" t="s">
        <v>524</v>
      </c>
      <c r="AN520" s="182"/>
      <c r="AO520" s="182"/>
      <c r="AP520" s="177"/>
      <c r="AQ520" s="177" t="s">
        <v>354</v>
      </c>
      <c r="AR520" s="170"/>
      <c r="AS520" s="170"/>
      <c r="AT520" s="171"/>
      <c r="AU520" s="135" t="s">
        <v>253</v>
      </c>
      <c r="AV520" s="135"/>
      <c r="AW520" s="135"/>
      <c r="AX520" s="136"/>
    </row>
    <row r="521" spans="1:50" ht="18.75" hidden="1" customHeight="1" x14ac:dyDescent="0.15">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15">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15">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15">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528</v>
      </c>
      <c r="AJ525" s="182"/>
      <c r="AK525" s="182"/>
      <c r="AL525" s="177"/>
      <c r="AM525" s="182" t="s">
        <v>520</v>
      </c>
      <c r="AN525" s="182"/>
      <c r="AO525" s="182"/>
      <c r="AP525" s="177"/>
      <c r="AQ525" s="177" t="s">
        <v>354</v>
      </c>
      <c r="AR525" s="170"/>
      <c r="AS525" s="170"/>
      <c r="AT525" s="171"/>
      <c r="AU525" s="135" t="s">
        <v>253</v>
      </c>
      <c r="AV525" s="135"/>
      <c r="AW525" s="135"/>
      <c r="AX525" s="136"/>
    </row>
    <row r="526" spans="1:50" ht="18.75" hidden="1" customHeight="1" x14ac:dyDescent="0.15">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15">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15">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15">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528</v>
      </c>
      <c r="AJ530" s="182"/>
      <c r="AK530" s="182"/>
      <c r="AL530" s="177"/>
      <c r="AM530" s="182" t="s">
        <v>524</v>
      </c>
      <c r="AN530" s="182"/>
      <c r="AO530" s="182"/>
      <c r="AP530" s="177"/>
      <c r="AQ530" s="177" t="s">
        <v>354</v>
      </c>
      <c r="AR530" s="170"/>
      <c r="AS530" s="170"/>
      <c r="AT530" s="171"/>
      <c r="AU530" s="135" t="s">
        <v>253</v>
      </c>
      <c r="AV530" s="135"/>
      <c r="AW530" s="135"/>
      <c r="AX530" s="136"/>
    </row>
    <row r="531" spans="1:50" ht="18.75" hidden="1" customHeight="1" x14ac:dyDescent="0.15">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15">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15">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x14ac:dyDescent="0.15">
      <c r="A535" s="995"/>
      <c r="B535" s="253"/>
      <c r="C535" s="252"/>
      <c r="D535" s="253"/>
      <c r="E535" s="158" t="s">
        <v>569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5"/>
      <c r="B538" s="253"/>
      <c r="C538" s="252"/>
      <c r="D538" s="253"/>
      <c r="E538" s="239" t="s">
        <v>564</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529</v>
      </c>
      <c r="AJ539" s="182"/>
      <c r="AK539" s="182"/>
      <c r="AL539" s="177"/>
      <c r="AM539" s="182" t="s">
        <v>524</v>
      </c>
      <c r="AN539" s="182"/>
      <c r="AO539" s="182"/>
      <c r="AP539" s="177"/>
      <c r="AQ539" s="177" t="s">
        <v>354</v>
      </c>
      <c r="AR539" s="170"/>
      <c r="AS539" s="170"/>
      <c r="AT539" s="171"/>
      <c r="AU539" s="135" t="s">
        <v>253</v>
      </c>
      <c r="AV539" s="135"/>
      <c r="AW539" s="135"/>
      <c r="AX539" s="136"/>
    </row>
    <row r="540" spans="1:50" ht="18.75" hidden="1" customHeight="1" x14ac:dyDescent="0.15">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15">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15">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15">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528</v>
      </c>
      <c r="AJ544" s="182"/>
      <c r="AK544" s="182"/>
      <c r="AL544" s="177"/>
      <c r="AM544" s="182" t="s">
        <v>526</v>
      </c>
      <c r="AN544" s="182"/>
      <c r="AO544" s="182"/>
      <c r="AP544" s="177"/>
      <c r="AQ544" s="177" t="s">
        <v>354</v>
      </c>
      <c r="AR544" s="170"/>
      <c r="AS544" s="170"/>
      <c r="AT544" s="171"/>
      <c r="AU544" s="135" t="s">
        <v>253</v>
      </c>
      <c r="AV544" s="135"/>
      <c r="AW544" s="135"/>
      <c r="AX544" s="136"/>
    </row>
    <row r="545" spans="1:50" ht="18.75" hidden="1" customHeight="1" x14ac:dyDescent="0.15">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15">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15">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15">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528</v>
      </c>
      <c r="AJ549" s="182"/>
      <c r="AK549" s="182"/>
      <c r="AL549" s="177"/>
      <c r="AM549" s="182" t="s">
        <v>520</v>
      </c>
      <c r="AN549" s="182"/>
      <c r="AO549" s="182"/>
      <c r="AP549" s="177"/>
      <c r="AQ549" s="177" t="s">
        <v>354</v>
      </c>
      <c r="AR549" s="170"/>
      <c r="AS549" s="170"/>
      <c r="AT549" s="171"/>
      <c r="AU549" s="135" t="s">
        <v>253</v>
      </c>
      <c r="AV549" s="135"/>
      <c r="AW549" s="135"/>
      <c r="AX549" s="136"/>
    </row>
    <row r="550" spans="1:50" ht="18.75" hidden="1" customHeight="1" x14ac:dyDescent="0.15">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15">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15">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15">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528</v>
      </c>
      <c r="AJ554" s="182"/>
      <c r="AK554" s="182"/>
      <c r="AL554" s="177"/>
      <c r="AM554" s="182" t="s">
        <v>520</v>
      </c>
      <c r="AN554" s="182"/>
      <c r="AO554" s="182"/>
      <c r="AP554" s="177"/>
      <c r="AQ554" s="177" t="s">
        <v>354</v>
      </c>
      <c r="AR554" s="170"/>
      <c r="AS554" s="170"/>
      <c r="AT554" s="171"/>
      <c r="AU554" s="135" t="s">
        <v>253</v>
      </c>
      <c r="AV554" s="135"/>
      <c r="AW554" s="135"/>
      <c r="AX554" s="136"/>
    </row>
    <row r="555" spans="1:50" ht="18.75" hidden="1" customHeight="1" x14ac:dyDescent="0.15">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15">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15">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15">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528</v>
      </c>
      <c r="AJ559" s="182"/>
      <c r="AK559" s="182"/>
      <c r="AL559" s="177"/>
      <c r="AM559" s="182" t="s">
        <v>524</v>
      </c>
      <c r="AN559" s="182"/>
      <c r="AO559" s="182"/>
      <c r="AP559" s="177"/>
      <c r="AQ559" s="177" t="s">
        <v>354</v>
      </c>
      <c r="AR559" s="170"/>
      <c r="AS559" s="170"/>
      <c r="AT559" s="171"/>
      <c r="AU559" s="135" t="s">
        <v>253</v>
      </c>
      <c r="AV559" s="135"/>
      <c r="AW559" s="135"/>
      <c r="AX559" s="136"/>
    </row>
    <row r="560" spans="1:50" ht="18.75" hidden="1" customHeight="1" x14ac:dyDescent="0.15">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15">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15">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15">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528</v>
      </c>
      <c r="AJ564" s="182"/>
      <c r="AK564" s="182"/>
      <c r="AL564" s="177"/>
      <c r="AM564" s="182" t="s">
        <v>520</v>
      </c>
      <c r="AN564" s="182"/>
      <c r="AO564" s="182"/>
      <c r="AP564" s="177"/>
      <c r="AQ564" s="177" t="s">
        <v>354</v>
      </c>
      <c r="AR564" s="170"/>
      <c r="AS564" s="170"/>
      <c r="AT564" s="171"/>
      <c r="AU564" s="135" t="s">
        <v>253</v>
      </c>
      <c r="AV564" s="135"/>
      <c r="AW564" s="135"/>
      <c r="AX564" s="136"/>
    </row>
    <row r="565" spans="1:50" ht="18.75" hidden="1" customHeight="1" x14ac:dyDescent="0.15">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15">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15">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15">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529</v>
      </c>
      <c r="AJ569" s="182"/>
      <c r="AK569" s="182"/>
      <c r="AL569" s="177"/>
      <c r="AM569" s="182" t="s">
        <v>520</v>
      </c>
      <c r="AN569" s="182"/>
      <c r="AO569" s="182"/>
      <c r="AP569" s="177"/>
      <c r="AQ569" s="177" t="s">
        <v>354</v>
      </c>
      <c r="AR569" s="170"/>
      <c r="AS569" s="170"/>
      <c r="AT569" s="171"/>
      <c r="AU569" s="135" t="s">
        <v>253</v>
      </c>
      <c r="AV569" s="135"/>
      <c r="AW569" s="135"/>
      <c r="AX569" s="136"/>
    </row>
    <row r="570" spans="1:50" ht="18.75" hidden="1" customHeight="1" x14ac:dyDescent="0.15">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15">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15">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15">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528</v>
      </c>
      <c r="AJ574" s="182"/>
      <c r="AK574" s="182"/>
      <c r="AL574" s="177"/>
      <c r="AM574" s="182" t="s">
        <v>520</v>
      </c>
      <c r="AN574" s="182"/>
      <c r="AO574" s="182"/>
      <c r="AP574" s="177"/>
      <c r="AQ574" s="177" t="s">
        <v>354</v>
      </c>
      <c r="AR574" s="170"/>
      <c r="AS574" s="170"/>
      <c r="AT574" s="171"/>
      <c r="AU574" s="135" t="s">
        <v>253</v>
      </c>
      <c r="AV574" s="135"/>
      <c r="AW574" s="135"/>
      <c r="AX574" s="136"/>
    </row>
    <row r="575" spans="1:50" ht="18.75" hidden="1" customHeight="1" x14ac:dyDescent="0.15">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15">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15">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15">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528</v>
      </c>
      <c r="AJ579" s="182"/>
      <c r="AK579" s="182"/>
      <c r="AL579" s="177"/>
      <c r="AM579" s="182" t="s">
        <v>520</v>
      </c>
      <c r="AN579" s="182"/>
      <c r="AO579" s="182"/>
      <c r="AP579" s="177"/>
      <c r="AQ579" s="177" t="s">
        <v>354</v>
      </c>
      <c r="AR579" s="170"/>
      <c r="AS579" s="170"/>
      <c r="AT579" s="171"/>
      <c r="AU579" s="135" t="s">
        <v>253</v>
      </c>
      <c r="AV579" s="135"/>
      <c r="AW579" s="135"/>
      <c r="AX579" s="136"/>
    </row>
    <row r="580" spans="1:50" ht="18.75" hidden="1" customHeight="1" x14ac:dyDescent="0.15">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15">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15">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15">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528</v>
      </c>
      <c r="AJ584" s="182"/>
      <c r="AK584" s="182"/>
      <c r="AL584" s="177"/>
      <c r="AM584" s="182" t="s">
        <v>524</v>
      </c>
      <c r="AN584" s="182"/>
      <c r="AO584" s="182"/>
      <c r="AP584" s="177"/>
      <c r="AQ584" s="177" t="s">
        <v>354</v>
      </c>
      <c r="AR584" s="170"/>
      <c r="AS584" s="170"/>
      <c r="AT584" s="171"/>
      <c r="AU584" s="135" t="s">
        <v>253</v>
      </c>
      <c r="AV584" s="135"/>
      <c r="AW584" s="135"/>
      <c r="AX584" s="136"/>
    </row>
    <row r="585" spans="1:50" ht="18.75" hidden="1" customHeight="1" x14ac:dyDescent="0.15">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15">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15">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15">
      <c r="A589" s="995"/>
      <c r="B589" s="253"/>
      <c r="C589" s="252"/>
      <c r="D589" s="253"/>
      <c r="E589" s="158" t="s">
        <v>569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5"/>
      <c r="B592" s="253"/>
      <c r="C592" s="252"/>
      <c r="D592" s="253"/>
      <c r="E592" s="239" t="s">
        <v>563</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528</v>
      </c>
      <c r="AJ593" s="182"/>
      <c r="AK593" s="182"/>
      <c r="AL593" s="177"/>
      <c r="AM593" s="182" t="s">
        <v>520</v>
      </c>
      <c r="AN593" s="182"/>
      <c r="AO593" s="182"/>
      <c r="AP593" s="177"/>
      <c r="AQ593" s="177" t="s">
        <v>354</v>
      </c>
      <c r="AR593" s="170"/>
      <c r="AS593" s="170"/>
      <c r="AT593" s="171"/>
      <c r="AU593" s="135" t="s">
        <v>253</v>
      </c>
      <c r="AV593" s="135"/>
      <c r="AW593" s="135"/>
      <c r="AX593" s="136"/>
    </row>
    <row r="594" spans="1:50" ht="18.75" hidden="1" customHeight="1" x14ac:dyDescent="0.15">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15">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15">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15">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529</v>
      </c>
      <c r="AJ598" s="182"/>
      <c r="AK598" s="182"/>
      <c r="AL598" s="177"/>
      <c r="AM598" s="182" t="s">
        <v>525</v>
      </c>
      <c r="AN598" s="182"/>
      <c r="AO598" s="182"/>
      <c r="AP598" s="177"/>
      <c r="AQ598" s="177" t="s">
        <v>354</v>
      </c>
      <c r="AR598" s="170"/>
      <c r="AS598" s="170"/>
      <c r="AT598" s="171"/>
      <c r="AU598" s="135" t="s">
        <v>253</v>
      </c>
      <c r="AV598" s="135"/>
      <c r="AW598" s="135"/>
      <c r="AX598" s="136"/>
    </row>
    <row r="599" spans="1:50" ht="18.75" hidden="1" customHeight="1" x14ac:dyDescent="0.15">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15">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15">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15">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528</v>
      </c>
      <c r="AJ603" s="182"/>
      <c r="AK603" s="182"/>
      <c r="AL603" s="177"/>
      <c r="AM603" s="182" t="s">
        <v>520</v>
      </c>
      <c r="AN603" s="182"/>
      <c r="AO603" s="182"/>
      <c r="AP603" s="177"/>
      <c r="AQ603" s="177" t="s">
        <v>354</v>
      </c>
      <c r="AR603" s="170"/>
      <c r="AS603" s="170"/>
      <c r="AT603" s="171"/>
      <c r="AU603" s="135" t="s">
        <v>253</v>
      </c>
      <c r="AV603" s="135"/>
      <c r="AW603" s="135"/>
      <c r="AX603" s="136"/>
    </row>
    <row r="604" spans="1:50" ht="18.75" hidden="1" customHeight="1" x14ac:dyDescent="0.15">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15">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15">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15">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528</v>
      </c>
      <c r="AJ608" s="182"/>
      <c r="AK608" s="182"/>
      <c r="AL608" s="177"/>
      <c r="AM608" s="182" t="s">
        <v>520</v>
      </c>
      <c r="AN608" s="182"/>
      <c r="AO608" s="182"/>
      <c r="AP608" s="177"/>
      <c r="AQ608" s="177" t="s">
        <v>354</v>
      </c>
      <c r="AR608" s="170"/>
      <c r="AS608" s="170"/>
      <c r="AT608" s="171"/>
      <c r="AU608" s="135" t="s">
        <v>253</v>
      </c>
      <c r="AV608" s="135"/>
      <c r="AW608" s="135"/>
      <c r="AX608" s="136"/>
    </row>
    <row r="609" spans="1:50" ht="18.75" hidden="1" customHeight="1" x14ac:dyDescent="0.15">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15">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15">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15">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528</v>
      </c>
      <c r="AJ613" s="182"/>
      <c r="AK613" s="182"/>
      <c r="AL613" s="177"/>
      <c r="AM613" s="182" t="s">
        <v>524</v>
      </c>
      <c r="AN613" s="182"/>
      <c r="AO613" s="182"/>
      <c r="AP613" s="177"/>
      <c r="AQ613" s="177" t="s">
        <v>354</v>
      </c>
      <c r="AR613" s="170"/>
      <c r="AS613" s="170"/>
      <c r="AT613" s="171"/>
      <c r="AU613" s="135" t="s">
        <v>253</v>
      </c>
      <c r="AV613" s="135"/>
      <c r="AW613" s="135"/>
      <c r="AX613" s="136"/>
    </row>
    <row r="614" spans="1:50" ht="18.75" hidden="1" customHeight="1" x14ac:dyDescent="0.15">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15">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15">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15">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528</v>
      </c>
      <c r="AJ618" s="182"/>
      <c r="AK618" s="182"/>
      <c r="AL618" s="177"/>
      <c r="AM618" s="182" t="s">
        <v>524</v>
      </c>
      <c r="AN618" s="182"/>
      <c r="AO618" s="182"/>
      <c r="AP618" s="177"/>
      <c r="AQ618" s="177" t="s">
        <v>354</v>
      </c>
      <c r="AR618" s="170"/>
      <c r="AS618" s="170"/>
      <c r="AT618" s="171"/>
      <c r="AU618" s="135" t="s">
        <v>253</v>
      </c>
      <c r="AV618" s="135"/>
      <c r="AW618" s="135"/>
      <c r="AX618" s="136"/>
    </row>
    <row r="619" spans="1:50" ht="18.75" hidden="1" customHeight="1" x14ac:dyDescent="0.15">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15">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15">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15">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528</v>
      </c>
      <c r="AJ623" s="182"/>
      <c r="AK623" s="182"/>
      <c r="AL623" s="177"/>
      <c r="AM623" s="182" t="s">
        <v>525</v>
      </c>
      <c r="AN623" s="182"/>
      <c r="AO623" s="182"/>
      <c r="AP623" s="177"/>
      <c r="AQ623" s="177" t="s">
        <v>354</v>
      </c>
      <c r="AR623" s="170"/>
      <c r="AS623" s="170"/>
      <c r="AT623" s="171"/>
      <c r="AU623" s="135" t="s">
        <v>253</v>
      </c>
      <c r="AV623" s="135"/>
      <c r="AW623" s="135"/>
      <c r="AX623" s="136"/>
    </row>
    <row r="624" spans="1:50" ht="18.75" hidden="1" customHeight="1" x14ac:dyDescent="0.15">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15">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15">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15">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528</v>
      </c>
      <c r="AJ628" s="182"/>
      <c r="AK628" s="182"/>
      <c r="AL628" s="177"/>
      <c r="AM628" s="182" t="s">
        <v>524</v>
      </c>
      <c r="AN628" s="182"/>
      <c r="AO628" s="182"/>
      <c r="AP628" s="177"/>
      <c r="AQ628" s="177" t="s">
        <v>354</v>
      </c>
      <c r="AR628" s="170"/>
      <c r="AS628" s="170"/>
      <c r="AT628" s="171"/>
      <c r="AU628" s="135" t="s">
        <v>253</v>
      </c>
      <c r="AV628" s="135"/>
      <c r="AW628" s="135"/>
      <c r="AX628" s="136"/>
    </row>
    <row r="629" spans="1:50" ht="18.75" hidden="1" customHeight="1" x14ac:dyDescent="0.15">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15">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15">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15">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528</v>
      </c>
      <c r="AJ633" s="182"/>
      <c r="AK633" s="182"/>
      <c r="AL633" s="177"/>
      <c r="AM633" s="182" t="s">
        <v>520</v>
      </c>
      <c r="AN633" s="182"/>
      <c r="AO633" s="182"/>
      <c r="AP633" s="177"/>
      <c r="AQ633" s="177" t="s">
        <v>354</v>
      </c>
      <c r="AR633" s="170"/>
      <c r="AS633" s="170"/>
      <c r="AT633" s="171"/>
      <c r="AU633" s="135" t="s">
        <v>253</v>
      </c>
      <c r="AV633" s="135"/>
      <c r="AW633" s="135"/>
      <c r="AX633" s="136"/>
    </row>
    <row r="634" spans="1:50" ht="18.75" hidden="1" customHeight="1" x14ac:dyDescent="0.15">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15">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15">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15">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528</v>
      </c>
      <c r="AJ638" s="182"/>
      <c r="AK638" s="182"/>
      <c r="AL638" s="177"/>
      <c r="AM638" s="182" t="s">
        <v>524</v>
      </c>
      <c r="AN638" s="182"/>
      <c r="AO638" s="182"/>
      <c r="AP638" s="177"/>
      <c r="AQ638" s="177" t="s">
        <v>354</v>
      </c>
      <c r="AR638" s="170"/>
      <c r="AS638" s="170"/>
      <c r="AT638" s="171"/>
      <c r="AU638" s="135" t="s">
        <v>253</v>
      </c>
      <c r="AV638" s="135"/>
      <c r="AW638" s="135"/>
      <c r="AX638" s="136"/>
    </row>
    <row r="639" spans="1:50" ht="18.75" hidden="1" customHeight="1" x14ac:dyDescent="0.15">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15">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15">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x14ac:dyDescent="0.15">
      <c r="A643" s="995"/>
      <c r="B643" s="253"/>
      <c r="C643" s="252"/>
      <c r="D643" s="253"/>
      <c r="E643" s="158" t="s">
        <v>569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5"/>
      <c r="B646" s="253"/>
      <c r="C646" s="252"/>
      <c r="D646" s="253"/>
      <c r="E646" s="239" t="s">
        <v>564</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529</v>
      </c>
      <c r="AJ647" s="182"/>
      <c r="AK647" s="182"/>
      <c r="AL647" s="177"/>
      <c r="AM647" s="182" t="s">
        <v>520</v>
      </c>
      <c r="AN647" s="182"/>
      <c r="AO647" s="182"/>
      <c r="AP647" s="177"/>
      <c r="AQ647" s="177" t="s">
        <v>354</v>
      </c>
      <c r="AR647" s="170"/>
      <c r="AS647" s="170"/>
      <c r="AT647" s="171"/>
      <c r="AU647" s="135" t="s">
        <v>253</v>
      </c>
      <c r="AV647" s="135"/>
      <c r="AW647" s="135"/>
      <c r="AX647" s="136"/>
    </row>
    <row r="648" spans="1:50" ht="18.75" hidden="1" customHeight="1" x14ac:dyDescent="0.15">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15">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15">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15">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528</v>
      </c>
      <c r="AJ652" s="182"/>
      <c r="AK652" s="182"/>
      <c r="AL652" s="177"/>
      <c r="AM652" s="182" t="s">
        <v>520</v>
      </c>
      <c r="AN652" s="182"/>
      <c r="AO652" s="182"/>
      <c r="AP652" s="177"/>
      <c r="AQ652" s="177" t="s">
        <v>354</v>
      </c>
      <c r="AR652" s="170"/>
      <c r="AS652" s="170"/>
      <c r="AT652" s="171"/>
      <c r="AU652" s="135" t="s">
        <v>253</v>
      </c>
      <c r="AV652" s="135"/>
      <c r="AW652" s="135"/>
      <c r="AX652" s="136"/>
    </row>
    <row r="653" spans="1:50" ht="18.75" hidden="1" customHeight="1" x14ac:dyDescent="0.15">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15">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15">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15">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528</v>
      </c>
      <c r="AJ657" s="182"/>
      <c r="AK657" s="182"/>
      <c r="AL657" s="177"/>
      <c r="AM657" s="182" t="s">
        <v>524</v>
      </c>
      <c r="AN657" s="182"/>
      <c r="AO657" s="182"/>
      <c r="AP657" s="177"/>
      <c r="AQ657" s="177" t="s">
        <v>354</v>
      </c>
      <c r="AR657" s="170"/>
      <c r="AS657" s="170"/>
      <c r="AT657" s="171"/>
      <c r="AU657" s="135" t="s">
        <v>253</v>
      </c>
      <c r="AV657" s="135"/>
      <c r="AW657" s="135"/>
      <c r="AX657" s="136"/>
    </row>
    <row r="658" spans="1:50" ht="18.75" hidden="1" customHeight="1" x14ac:dyDescent="0.15">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15">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15">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15">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528</v>
      </c>
      <c r="AJ662" s="182"/>
      <c r="AK662" s="182"/>
      <c r="AL662" s="177"/>
      <c r="AM662" s="182" t="s">
        <v>520</v>
      </c>
      <c r="AN662" s="182"/>
      <c r="AO662" s="182"/>
      <c r="AP662" s="177"/>
      <c r="AQ662" s="177" t="s">
        <v>354</v>
      </c>
      <c r="AR662" s="170"/>
      <c r="AS662" s="170"/>
      <c r="AT662" s="171"/>
      <c r="AU662" s="135" t="s">
        <v>253</v>
      </c>
      <c r="AV662" s="135"/>
      <c r="AW662" s="135"/>
      <c r="AX662" s="136"/>
    </row>
    <row r="663" spans="1:50" ht="18.75" hidden="1" customHeight="1" x14ac:dyDescent="0.15">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15">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15">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15">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528</v>
      </c>
      <c r="AJ667" s="182"/>
      <c r="AK667" s="182"/>
      <c r="AL667" s="177"/>
      <c r="AM667" s="182" t="s">
        <v>520</v>
      </c>
      <c r="AN667" s="182"/>
      <c r="AO667" s="182"/>
      <c r="AP667" s="177"/>
      <c r="AQ667" s="177" t="s">
        <v>354</v>
      </c>
      <c r="AR667" s="170"/>
      <c r="AS667" s="170"/>
      <c r="AT667" s="171"/>
      <c r="AU667" s="135" t="s">
        <v>253</v>
      </c>
      <c r="AV667" s="135"/>
      <c r="AW667" s="135"/>
      <c r="AX667" s="136"/>
    </row>
    <row r="668" spans="1:50" ht="18.75" hidden="1" customHeight="1" x14ac:dyDescent="0.15">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15">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15">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15">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529</v>
      </c>
      <c r="AJ672" s="182"/>
      <c r="AK672" s="182"/>
      <c r="AL672" s="177"/>
      <c r="AM672" s="182" t="s">
        <v>520</v>
      </c>
      <c r="AN672" s="182"/>
      <c r="AO672" s="182"/>
      <c r="AP672" s="177"/>
      <c r="AQ672" s="177" t="s">
        <v>354</v>
      </c>
      <c r="AR672" s="170"/>
      <c r="AS672" s="170"/>
      <c r="AT672" s="171"/>
      <c r="AU672" s="135" t="s">
        <v>253</v>
      </c>
      <c r="AV672" s="135"/>
      <c r="AW672" s="135"/>
      <c r="AX672" s="136"/>
    </row>
    <row r="673" spans="1:50" ht="18.75" hidden="1" customHeight="1" x14ac:dyDescent="0.15">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15">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15">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15">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528</v>
      </c>
      <c r="AJ677" s="182"/>
      <c r="AK677" s="182"/>
      <c r="AL677" s="177"/>
      <c r="AM677" s="182" t="s">
        <v>526</v>
      </c>
      <c r="AN677" s="182"/>
      <c r="AO677" s="182"/>
      <c r="AP677" s="177"/>
      <c r="AQ677" s="177" t="s">
        <v>354</v>
      </c>
      <c r="AR677" s="170"/>
      <c r="AS677" s="170"/>
      <c r="AT677" s="171"/>
      <c r="AU677" s="135" t="s">
        <v>253</v>
      </c>
      <c r="AV677" s="135"/>
      <c r="AW677" s="135"/>
      <c r="AX677" s="136"/>
    </row>
    <row r="678" spans="1:50" ht="18.75" hidden="1" customHeight="1" x14ac:dyDescent="0.15">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15">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15">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15">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529</v>
      </c>
      <c r="AJ682" s="182"/>
      <c r="AK682" s="182"/>
      <c r="AL682" s="177"/>
      <c r="AM682" s="182" t="s">
        <v>524</v>
      </c>
      <c r="AN682" s="182"/>
      <c r="AO682" s="182"/>
      <c r="AP682" s="177"/>
      <c r="AQ682" s="177" t="s">
        <v>354</v>
      </c>
      <c r="AR682" s="170"/>
      <c r="AS682" s="170"/>
      <c r="AT682" s="171"/>
      <c r="AU682" s="135" t="s">
        <v>253</v>
      </c>
      <c r="AV682" s="135"/>
      <c r="AW682" s="135"/>
      <c r="AX682" s="136"/>
    </row>
    <row r="683" spans="1:50" ht="18.75" hidden="1" customHeight="1" x14ac:dyDescent="0.15">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15">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15">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15">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528</v>
      </c>
      <c r="AJ687" s="182"/>
      <c r="AK687" s="182"/>
      <c r="AL687" s="177"/>
      <c r="AM687" s="182" t="s">
        <v>520</v>
      </c>
      <c r="AN687" s="182"/>
      <c r="AO687" s="182"/>
      <c r="AP687" s="177"/>
      <c r="AQ687" s="177" t="s">
        <v>354</v>
      </c>
      <c r="AR687" s="170"/>
      <c r="AS687" s="170"/>
      <c r="AT687" s="171"/>
      <c r="AU687" s="135" t="s">
        <v>253</v>
      </c>
      <c r="AV687" s="135"/>
      <c r="AW687" s="135"/>
      <c r="AX687" s="136"/>
    </row>
    <row r="688" spans="1:50" ht="18.75" hidden="1" customHeight="1" x14ac:dyDescent="0.15">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15">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15">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15">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528</v>
      </c>
      <c r="AJ692" s="182"/>
      <c r="AK692" s="182"/>
      <c r="AL692" s="177"/>
      <c r="AM692" s="182" t="s">
        <v>525</v>
      </c>
      <c r="AN692" s="182"/>
      <c r="AO692" s="182"/>
      <c r="AP692" s="177"/>
      <c r="AQ692" s="177" t="s">
        <v>354</v>
      </c>
      <c r="AR692" s="170"/>
      <c r="AS692" s="170"/>
      <c r="AT692" s="171"/>
      <c r="AU692" s="135" t="s">
        <v>253</v>
      </c>
      <c r="AV692" s="135"/>
      <c r="AW692" s="135"/>
      <c r="AX692" s="136"/>
    </row>
    <row r="693" spans="1:50" ht="18.75" hidden="1" customHeight="1" x14ac:dyDescent="0.15">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15">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15">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4"/>
      <c r="AA696" s="125"/>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hidden="1" customHeight="1" x14ac:dyDescent="0.15">
      <c r="A697" s="995"/>
      <c r="B697" s="253"/>
      <c r="C697" s="252"/>
      <c r="D697" s="253"/>
      <c r="E697" s="158" t="s">
        <v>569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96.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574</v>
      </c>
      <c r="AE702" s="897"/>
      <c r="AF702" s="897"/>
      <c r="AG702" s="886" t="s">
        <v>610</v>
      </c>
      <c r="AH702" s="887"/>
      <c r="AI702" s="887"/>
      <c r="AJ702" s="887"/>
      <c r="AK702" s="887"/>
      <c r="AL702" s="887"/>
      <c r="AM702" s="887"/>
      <c r="AN702" s="887"/>
      <c r="AO702" s="887"/>
      <c r="AP702" s="887"/>
      <c r="AQ702" s="887"/>
      <c r="AR702" s="887"/>
      <c r="AS702" s="887"/>
      <c r="AT702" s="887"/>
      <c r="AU702" s="887"/>
      <c r="AV702" s="887"/>
      <c r="AW702" s="887"/>
      <c r="AX702" s="888"/>
    </row>
    <row r="703" spans="1:50" ht="90"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574</v>
      </c>
      <c r="AE703" s="156"/>
      <c r="AF703" s="156"/>
      <c r="AG703" s="665" t="s">
        <v>611</v>
      </c>
      <c r="AH703" s="666"/>
      <c r="AI703" s="666"/>
      <c r="AJ703" s="666"/>
      <c r="AK703" s="666"/>
      <c r="AL703" s="666"/>
      <c r="AM703" s="666"/>
      <c r="AN703" s="666"/>
      <c r="AO703" s="666"/>
      <c r="AP703" s="666"/>
      <c r="AQ703" s="666"/>
      <c r="AR703" s="666"/>
      <c r="AS703" s="666"/>
      <c r="AT703" s="666"/>
      <c r="AU703" s="666"/>
      <c r="AV703" s="666"/>
      <c r="AW703" s="666"/>
      <c r="AX703" s="667"/>
    </row>
    <row r="704" spans="1:50" ht="78.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574</v>
      </c>
      <c r="AE704" s="587"/>
      <c r="AF704" s="587"/>
      <c r="AG704" s="429" t="s">
        <v>612</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574</v>
      </c>
      <c r="AE705" s="734"/>
      <c r="AF705" s="734"/>
      <c r="AG705" s="161" t="s">
        <v>614</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71"/>
      <c r="C706" s="615"/>
      <c r="D706" s="616"/>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613</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613</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574</v>
      </c>
      <c r="AE708" s="669"/>
      <c r="AF708" s="669"/>
      <c r="AG708" s="527" t="s">
        <v>615</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574</v>
      </c>
      <c r="AE709" s="156"/>
      <c r="AF709" s="156"/>
      <c r="AG709" s="665" t="s">
        <v>616</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618</v>
      </c>
      <c r="AE710" s="156"/>
      <c r="AF710" s="156"/>
      <c r="AG710" s="665" t="s">
        <v>618</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574</v>
      </c>
      <c r="AE711" s="156"/>
      <c r="AF711" s="156"/>
      <c r="AG711" s="665" t="s">
        <v>619</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617</v>
      </c>
      <c r="AE712" s="587"/>
      <c r="AF712" s="587"/>
      <c r="AG712" s="595" t="s">
        <v>618</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574</v>
      </c>
      <c r="AE713" s="156"/>
      <c r="AF713" s="157"/>
      <c r="AG713" s="665" t="s">
        <v>620</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574</v>
      </c>
      <c r="AE714" s="593"/>
      <c r="AF714" s="594"/>
      <c r="AG714" s="690" t="s">
        <v>621</v>
      </c>
      <c r="AH714" s="691"/>
      <c r="AI714" s="691"/>
      <c r="AJ714" s="691"/>
      <c r="AK714" s="691"/>
      <c r="AL714" s="691"/>
      <c r="AM714" s="691"/>
      <c r="AN714" s="691"/>
      <c r="AO714" s="691"/>
      <c r="AP714" s="691"/>
      <c r="AQ714" s="691"/>
      <c r="AR714" s="691"/>
      <c r="AS714" s="691"/>
      <c r="AT714" s="691"/>
      <c r="AU714" s="691"/>
      <c r="AV714" s="691"/>
      <c r="AW714" s="691"/>
      <c r="AX714" s="692"/>
    </row>
    <row r="715" spans="1:50" ht="84"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622</v>
      </c>
      <c r="AE715" s="669"/>
      <c r="AF715" s="778"/>
      <c r="AG715" s="527" t="s">
        <v>623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574</v>
      </c>
      <c r="AE716" s="760"/>
      <c r="AF716" s="760"/>
      <c r="AG716" s="665" t="s">
        <v>624</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574</v>
      </c>
      <c r="AE717" s="156"/>
      <c r="AF717" s="156"/>
      <c r="AG717" s="665" t="s">
        <v>642</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574</v>
      </c>
      <c r="AE718" s="156"/>
      <c r="AF718" s="156"/>
      <c r="AG718" s="164" t="s">
        <v>644</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617</v>
      </c>
      <c r="AE719" s="669"/>
      <c r="AF719" s="669"/>
      <c r="AG719" s="161" t="s">
        <v>599</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4" t="s">
        <v>53</v>
      </c>
      <c r="D726" s="582"/>
      <c r="E726" s="582"/>
      <c r="F726" s="583"/>
      <c r="G726" s="798" t="s">
        <v>668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643</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550</v>
      </c>
      <c r="B737" s="124"/>
      <c r="C737" s="124"/>
      <c r="D737" s="125"/>
      <c r="E737" s="122" t="s">
        <v>604</v>
      </c>
      <c r="F737" s="122"/>
      <c r="G737" s="122"/>
      <c r="H737" s="122"/>
      <c r="I737" s="122"/>
      <c r="J737" s="122"/>
      <c r="K737" s="122"/>
      <c r="L737" s="122"/>
      <c r="M737" s="122"/>
      <c r="N737" s="101" t="s">
        <v>543</v>
      </c>
      <c r="O737" s="101"/>
      <c r="P737" s="101"/>
      <c r="Q737" s="101"/>
      <c r="R737" s="122" t="s">
        <v>604</v>
      </c>
      <c r="S737" s="122"/>
      <c r="T737" s="122"/>
      <c r="U737" s="122"/>
      <c r="V737" s="122"/>
      <c r="W737" s="122"/>
      <c r="X737" s="122"/>
      <c r="Y737" s="122"/>
      <c r="Z737" s="122"/>
      <c r="AA737" s="101" t="s">
        <v>542</v>
      </c>
      <c r="AB737" s="101"/>
      <c r="AC737" s="101"/>
      <c r="AD737" s="101"/>
      <c r="AE737" s="122" t="s">
        <v>604</v>
      </c>
      <c r="AF737" s="122"/>
      <c r="AG737" s="122"/>
      <c r="AH737" s="122"/>
      <c r="AI737" s="122"/>
      <c r="AJ737" s="122"/>
      <c r="AK737" s="122"/>
      <c r="AL737" s="122"/>
      <c r="AM737" s="122"/>
      <c r="AN737" s="101" t="s">
        <v>541</v>
      </c>
      <c r="AO737" s="101"/>
      <c r="AP737" s="101"/>
      <c r="AQ737" s="101"/>
      <c r="AR737" s="102" t="s">
        <v>604</v>
      </c>
      <c r="AS737" s="103"/>
      <c r="AT737" s="103"/>
      <c r="AU737" s="103"/>
      <c r="AV737" s="103"/>
      <c r="AW737" s="103"/>
      <c r="AX737" s="104"/>
      <c r="AY737" s="89"/>
      <c r="AZ737" s="89"/>
    </row>
    <row r="738" spans="1:52" ht="24.75" customHeight="1" x14ac:dyDescent="0.15">
      <c r="A738" s="123" t="s">
        <v>540</v>
      </c>
      <c r="B738" s="124"/>
      <c r="C738" s="124"/>
      <c r="D738" s="125"/>
      <c r="E738" s="122" t="s">
        <v>604</v>
      </c>
      <c r="F738" s="122"/>
      <c r="G738" s="122"/>
      <c r="H738" s="122"/>
      <c r="I738" s="122"/>
      <c r="J738" s="122"/>
      <c r="K738" s="122"/>
      <c r="L738" s="122"/>
      <c r="M738" s="122"/>
      <c r="N738" s="101" t="s">
        <v>539</v>
      </c>
      <c r="O738" s="101"/>
      <c r="P738" s="101"/>
      <c r="Q738" s="101"/>
      <c r="R738" s="122" t="s">
        <v>604</v>
      </c>
      <c r="S738" s="122"/>
      <c r="T738" s="122"/>
      <c r="U738" s="122"/>
      <c r="V738" s="122"/>
      <c r="W738" s="122"/>
      <c r="X738" s="122"/>
      <c r="Y738" s="122"/>
      <c r="Z738" s="122"/>
      <c r="AA738" s="101" t="s">
        <v>538</v>
      </c>
      <c r="AB738" s="101"/>
      <c r="AC738" s="101"/>
      <c r="AD738" s="101"/>
      <c r="AE738" s="126" t="s">
        <v>625</v>
      </c>
      <c r="AF738" s="122"/>
      <c r="AG738" s="122"/>
      <c r="AH738" s="122"/>
      <c r="AI738" s="122"/>
      <c r="AJ738" s="122"/>
      <c r="AK738" s="122"/>
      <c r="AL738" s="122"/>
      <c r="AM738" s="122"/>
      <c r="AN738" s="101" t="s">
        <v>534</v>
      </c>
      <c r="AO738" s="101"/>
      <c r="AP738" s="101"/>
      <c r="AQ738" s="101"/>
      <c r="AR738" s="102" t="s">
        <v>640</v>
      </c>
      <c r="AS738" s="103"/>
      <c r="AT738" s="103"/>
      <c r="AU738" s="103"/>
      <c r="AV738" s="103"/>
      <c r="AW738" s="103"/>
      <c r="AX738" s="104"/>
    </row>
    <row r="739" spans="1:52" ht="24.75" customHeight="1" thickBot="1" x14ac:dyDescent="0.2">
      <c r="A739" s="127" t="s">
        <v>530</v>
      </c>
      <c r="B739" s="128"/>
      <c r="C739" s="128"/>
      <c r="D739" s="129"/>
      <c r="E739" s="130" t="s">
        <v>570</v>
      </c>
      <c r="F739" s="117"/>
      <c r="G739" s="117"/>
      <c r="H739" s="93" t="str">
        <f>IF(E739="", "", "(")</f>
        <v>(</v>
      </c>
      <c r="I739" s="117" t="s">
        <v>466</v>
      </c>
      <c r="J739" s="117"/>
      <c r="K739" s="93" t="str">
        <f>IF(OR(I739="　", I739=""), "", "-")</f>
        <v/>
      </c>
      <c r="L739" s="118">
        <v>56</v>
      </c>
      <c r="M739" s="118"/>
      <c r="N739" s="94" t="str">
        <f>IF(O739="", "", "-")</f>
        <v/>
      </c>
      <c r="O739" s="95"/>
      <c r="P739" s="94" t="str">
        <f>IF(E739="", "", ")")</f>
        <v>)</v>
      </c>
      <c r="Q739" s="130"/>
      <c r="R739" s="117"/>
      <c r="S739" s="117"/>
      <c r="T739" s="93" t="str">
        <f>IF(Q739="", "", "(")</f>
        <v/>
      </c>
      <c r="U739" s="117"/>
      <c r="V739" s="117"/>
      <c r="W739" s="93" t="str">
        <f>IF(OR(U739="　", U739=""), "", "-")</f>
        <v/>
      </c>
      <c r="X739" s="118"/>
      <c r="Y739" s="118"/>
      <c r="Z739" s="94" t="str">
        <f>IF(AA739="", "", "-")</f>
        <v/>
      </c>
      <c r="AA739" s="95"/>
      <c r="AB739" s="94" t="str">
        <f>IF(Q739="", "", ")")</f>
        <v/>
      </c>
      <c r="AC739" s="130"/>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3" t="s">
        <v>510</v>
      </c>
      <c r="B740" s="144"/>
      <c r="C740" s="144"/>
      <c r="D740" s="144"/>
      <c r="E740" s="144"/>
      <c r="F740" s="14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512</v>
      </c>
      <c r="B779" s="762"/>
      <c r="C779" s="762"/>
      <c r="D779" s="762"/>
      <c r="E779" s="762"/>
      <c r="F779" s="763"/>
      <c r="G779" s="440" t="s">
        <v>652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50" t="s">
        <v>632</v>
      </c>
      <c r="H781" s="451"/>
      <c r="I781" s="451"/>
      <c r="J781" s="451"/>
      <c r="K781" s="452"/>
      <c r="L781" s="453" t="s">
        <v>633</v>
      </c>
      <c r="M781" s="454"/>
      <c r="N781" s="454"/>
      <c r="O781" s="454"/>
      <c r="P781" s="454"/>
      <c r="Q781" s="454"/>
      <c r="R781" s="454"/>
      <c r="S781" s="454"/>
      <c r="T781" s="454"/>
      <c r="U781" s="454"/>
      <c r="V781" s="454"/>
      <c r="W781" s="454"/>
      <c r="X781" s="455"/>
      <c r="Y781" s="456">
        <v>89</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89</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493</v>
      </c>
      <c r="AI836" s="347"/>
      <c r="AJ836" s="347"/>
      <c r="AK836" s="347"/>
      <c r="AL836" s="347" t="s">
        <v>21</v>
      </c>
      <c r="AM836" s="347"/>
      <c r="AN836" s="347"/>
      <c r="AO836" s="427"/>
      <c r="AP836" s="428" t="s">
        <v>420</v>
      </c>
      <c r="AQ836" s="428"/>
      <c r="AR836" s="428"/>
      <c r="AS836" s="428"/>
      <c r="AT836" s="428"/>
      <c r="AU836" s="428"/>
      <c r="AV836" s="428"/>
      <c r="AW836" s="428"/>
      <c r="AX836" s="428"/>
    </row>
    <row r="837" spans="1:50" ht="30" customHeight="1" x14ac:dyDescent="0.15">
      <c r="A837" s="405">
        <v>1</v>
      </c>
      <c r="B837" s="405">
        <v>1</v>
      </c>
      <c r="C837" s="425" t="s">
        <v>638</v>
      </c>
      <c r="D837" s="419"/>
      <c r="E837" s="419"/>
      <c r="F837" s="419"/>
      <c r="G837" s="419"/>
      <c r="H837" s="419"/>
      <c r="I837" s="419"/>
      <c r="J837" s="420">
        <v>8310001005587</v>
      </c>
      <c r="K837" s="421"/>
      <c r="L837" s="421"/>
      <c r="M837" s="421"/>
      <c r="N837" s="421"/>
      <c r="O837" s="421"/>
      <c r="P837" s="426" t="s">
        <v>637</v>
      </c>
      <c r="Q837" s="318"/>
      <c r="R837" s="318"/>
      <c r="S837" s="318"/>
      <c r="T837" s="318"/>
      <c r="U837" s="318"/>
      <c r="V837" s="318"/>
      <c r="W837" s="318"/>
      <c r="X837" s="318"/>
      <c r="Y837" s="319">
        <v>89</v>
      </c>
      <c r="Z837" s="320"/>
      <c r="AA837" s="320"/>
      <c r="AB837" s="321"/>
      <c r="AC837" s="329" t="s">
        <v>634</v>
      </c>
      <c r="AD837" s="424"/>
      <c r="AE837" s="424"/>
      <c r="AF837" s="424"/>
      <c r="AG837" s="424"/>
      <c r="AH837" s="422" t="s">
        <v>635</v>
      </c>
      <c r="AI837" s="423"/>
      <c r="AJ837" s="423"/>
      <c r="AK837" s="423"/>
      <c r="AL837" s="326" t="s">
        <v>636</v>
      </c>
      <c r="AM837" s="327"/>
      <c r="AN837" s="327"/>
      <c r="AO837" s="328"/>
      <c r="AP837" s="322" t="s">
        <v>635</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493</v>
      </c>
      <c r="AI869" s="347"/>
      <c r="AJ869" s="347"/>
      <c r="AK869" s="347"/>
      <c r="AL869" s="347" t="s">
        <v>21</v>
      </c>
      <c r="AM869" s="347"/>
      <c r="AN869" s="347"/>
      <c r="AO869" s="427"/>
      <c r="AP869" s="428" t="s">
        <v>420</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493</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493</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493</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493</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493</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493</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8" t="s">
        <v>385</v>
      </c>
      <c r="D1101" s="892"/>
      <c r="E1101" s="278" t="s">
        <v>384</v>
      </c>
      <c r="F1101" s="892"/>
      <c r="G1101" s="892"/>
      <c r="H1101" s="892"/>
      <c r="I1101" s="892"/>
      <c r="J1101" s="278" t="s">
        <v>419</v>
      </c>
      <c r="K1101" s="278"/>
      <c r="L1101" s="278"/>
      <c r="M1101" s="278"/>
      <c r="N1101" s="278"/>
      <c r="O1101" s="278"/>
      <c r="P1101" s="345" t="s">
        <v>27</v>
      </c>
      <c r="Q1101" s="345"/>
      <c r="R1101" s="345"/>
      <c r="S1101" s="345"/>
      <c r="T1101" s="345"/>
      <c r="U1101" s="345"/>
      <c r="V1101" s="345"/>
      <c r="W1101" s="345"/>
      <c r="X1101" s="345"/>
      <c r="Y1101" s="278" t="s">
        <v>421</v>
      </c>
      <c r="Z1101" s="892"/>
      <c r="AA1101" s="892"/>
      <c r="AB1101" s="892"/>
      <c r="AC1101" s="278" t="s">
        <v>367</v>
      </c>
      <c r="AD1101" s="278"/>
      <c r="AE1101" s="278"/>
      <c r="AF1101" s="278"/>
      <c r="AG1101" s="278"/>
      <c r="AH1101" s="345" t="s">
        <v>380</v>
      </c>
      <c r="AI1101" s="346"/>
      <c r="AJ1101" s="346"/>
      <c r="AK1101" s="346"/>
      <c r="AL1101" s="346" t="s">
        <v>21</v>
      </c>
      <c r="AM1101" s="346"/>
      <c r="AN1101" s="346"/>
      <c r="AO1101" s="895"/>
      <c r="AP1101" s="428" t="s">
        <v>453</v>
      </c>
      <c r="AQ1101" s="428"/>
      <c r="AR1101" s="428"/>
      <c r="AS1101" s="428"/>
      <c r="AT1101" s="428"/>
      <c r="AU1101" s="428"/>
      <c r="AV1101" s="428"/>
      <c r="AW1101" s="428"/>
      <c r="AX1101" s="428"/>
    </row>
    <row r="1102" spans="1:50" ht="30" hidden="1" customHeight="1" x14ac:dyDescent="0.15">
      <c r="A1102" s="405">
        <v>1</v>
      </c>
      <c r="B1102" s="405">
        <v>1</v>
      </c>
      <c r="C1102" s="894"/>
      <c r="D1102" s="894"/>
      <c r="E1102" s="893"/>
      <c r="F1102" s="893"/>
      <c r="G1102" s="893"/>
      <c r="H1102" s="893"/>
      <c r="I1102" s="893"/>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2"/>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W14:AQ14">
    <cfRule type="expression" dxfId="2809" priority="14015">
      <formula>IF(RIGHT(TEXT(W14,"0.#"),1)=".",FALSE,TRUE)</formula>
    </cfRule>
    <cfRule type="expression" dxfId="2808" priority="14016">
      <formula>IF(RIGHT(TEXT(W14,"0.#"),1)=".",TRUE,FALSE)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82">
    <cfRule type="expression" dxfId="2803" priority="13887">
      <formula>IF(RIGHT(TEXT(Y782,"0.#"),1)=".",FALSE,TRUE)</formula>
    </cfRule>
    <cfRule type="expression" dxfId="2802" priority="13888">
      <formula>IF(RIGHT(TEXT(Y782,"0.#"),1)=".",TRUE,FALSE)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Y794">
    <cfRule type="expression" dxfId="2799" priority="13665">
      <formula>IF(RIGHT(TEXT(Y794,"0.#"),1)=".",FALSE,TRUE)</formula>
    </cfRule>
    <cfRule type="expression" dxfId="2798" priority="13666">
      <formula>IF(RIGHT(TEXT(Y794,"0.#"),1)=".",TRUE,FALSE)</formula>
    </cfRule>
  </conditionalFormatting>
  <conditionalFormatting sqref="W15:AX15 W13:AX13 W17:AQ17 AD16:AQ16">
    <cfRule type="expression" dxfId="2797" priority="13713">
      <formula>IF(RIGHT(TEXT(W13,"0.#"),1)=".",FALSE,TRUE)</formula>
    </cfRule>
    <cfRule type="expression" dxfId="2796" priority="13714">
      <formula>IF(RIGHT(TEXT(W13,"0.#"),1)=".",TRUE,FALSE)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3:Y790 Y781">
    <cfRule type="expression" dxfId="2791" priority="13689">
      <formula>IF(RIGHT(TEXT(Y781,"0.#"),1)=".",FALSE,TRUE)</formula>
    </cfRule>
    <cfRule type="expression" dxfId="2790" priority="13690">
      <formula>IF(RIGHT(TEXT(Y781,"0.#"),1)=".",TRUE,FALSE)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AU781">
    <cfRule type="expression" dxfId="2785" priority="13683">
      <formula>IF(RIGHT(TEXT(AU781,"0.#"),1)=".",FALSE,TRUE)</formula>
    </cfRule>
    <cfRule type="expression" dxfId="2784" priority="13684">
      <formula>IF(RIGHT(TEXT(AU781,"0.#"),1)=".",TRUE,FALSE)</formula>
    </cfRule>
  </conditionalFormatting>
  <conditionalFormatting sqref="Y821 Y808 Y795">
    <cfRule type="expression" dxfId="2783" priority="13669">
      <formula>IF(RIGHT(TEXT(Y795,"0.#"),1)=".",FALSE,TRUE)</formula>
    </cfRule>
    <cfRule type="expression" dxfId="2782" priority="13670">
      <formula>IF(RIGHT(TEXT(Y795,"0.#"),1)=".",TRUE,FALSE)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P13:V13">
    <cfRule type="expression" dxfId="711" priority="11">
      <formula>IF(RIGHT(TEXT(P13,"0.#"),1)=".",FALSE,TRUE)</formula>
    </cfRule>
    <cfRule type="expression" dxfId="710" priority="12">
      <formula>IF(RIGHT(TEXT(P13,"0.#"),1)=".",TRUE,FALSE)</formula>
    </cfRule>
  </conditionalFormatting>
  <conditionalFormatting sqref="P14:V14">
    <cfRule type="expression" dxfId="709" priority="9">
      <formula>IF(RIGHT(TEXT(P14,"0.#"),1)=".",FALSE,TRUE)</formula>
    </cfRule>
    <cfRule type="expression" dxfId="708" priority="10">
      <formula>IF(RIGHT(TEXT(P14,"0.#"),1)=".",TRUE,FALSE)</formula>
    </cfRule>
  </conditionalFormatting>
  <conditionalFormatting sqref="P15:V15">
    <cfRule type="expression" dxfId="707" priority="7">
      <formula>IF(RIGHT(TEXT(P15,"0.#"),1)=".",FALSE,TRUE)</formula>
    </cfRule>
    <cfRule type="expression" dxfId="706" priority="8">
      <formula>IF(RIGHT(TEXT(P15,"0.#"),1)=".",TRUE,FALSE)</formula>
    </cfRule>
  </conditionalFormatting>
  <conditionalFormatting sqref="P16:V16">
    <cfRule type="expression" dxfId="705" priority="5">
      <formula>IF(RIGHT(TEXT(P16,"0.#"),1)=".",FALSE,TRUE)</formula>
    </cfRule>
    <cfRule type="expression" dxfId="704" priority="6">
      <formula>IF(RIGHT(TEXT(P16,"0.#"),1)=".",TRUE,FALSE)</formula>
    </cfRule>
  </conditionalFormatting>
  <conditionalFormatting sqref="P17:V17">
    <cfRule type="expression" dxfId="703" priority="3">
      <formula>IF(RIGHT(TEXT(P17,"0.#"),1)=".",FALSE,TRUE)</formula>
    </cfRule>
    <cfRule type="expression" dxfId="702" priority="4">
      <formula>IF(RIGHT(TEXT(P17,"0.#"),1)=".",TRUE,FALSE)</formula>
    </cfRule>
  </conditionalFormatting>
  <conditionalFormatting sqref="W16:AC16">
    <cfRule type="expression" dxfId="701" priority="1">
      <formula>IF(RIGHT(TEXT(W16,"0.#"),1)=".",FALSE,TRUE)</formula>
    </cfRule>
    <cfRule type="expression" dxfId="700" priority="2">
      <formula>IF(RIGHT(TEXT(W16,"0.#"),1)=".",TRUE,FALSE)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129" max="49" man="1"/>
    <brk id="534" max="49" man="1"/>
    <brk id="727" max="49" man="1"/>
    <brk id="735" max="49" man="1"/>
    <brk id="778" max="49" man="1"/>
    <brk id="867"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T17" sqref="T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t="s">
        <v>574</v>
      </c>
      <c r="C5" s="13" t="str">
        <f t="shared" si="0"/>
        <v>海洋政策</v>
      </c>
      <c r="D5" s="13" t="str">
        <f>IF(C5="",D4,IF(D4&lt;&gt;"",CONCATENATE(D4,"、",C5),C5))</f>
        <v>海洋政策</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574</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海洋政策、科学技術・イノベーション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海洋政策、科学技術・イノベーション</v>
      </c>
      <c r="F9" s="18" t="s">
        <v>423</v>
      </c>
      <c r="G9" s="17"/>
      <c r="H9" s="13" t="str">
        <f t="shared" si="1"/>
        <v/>
      </c>
      <c r="I9" s="13" t="str">
        <f t="shared" si="5"/>
        <v/>
      </c>
      <c r="K9" s="14" t="s">
        <v>228</v>
      </c>
      <c r="L9" s="15" t="s">
        <v>574</v>
      </c>
      <c r="M9" s="13" t="str">
        <f t="shared" si="2"/>
        <v>エネルギー対策</v>
      </c>
      <c r="N9" s="13" t="str">
        <f t="shared" si="6"/>
        <v>エネルギー対策</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海洋政策、科学技術・イノベーション</v>
      </c>
      <c r="F10" s="18" t="s">
        <v>235</v>
      </c>
      <c r="G10" s="17" t="s">
        <v>574</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574</v>
      </c>
      <c r="C17" s="13" t="str">
        <f t="shared" si="0"/>
        <v>地球温暖化対策</v>
      </c>
      <c r="D17" s="13" t="str">
        <f t="shared" si="8"/>
        <v>海洋政策、科学技術・イノベーション、地球温暖化対策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海洋政策、科学技術・イノベーション、地球温暖化対策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海洋政策、科学技術・イノベーション、地球温暖化対策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海洋政策、科学技術・イノベーション、地球温暖化対策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海洋政策、科学技術・イノベーション、地球温暖化対策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海洋政策、科学技術・イノベーション、地球温暖化対策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海洋政策、科学技術・イノベーション、地球温暖化対策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557</v>
      </c>
      <c r="AF2" s="997"/>
      <c r="AG2" s="997"/>
      <c r="AH2" s="997"/>
      <c r="AI2" s="997" t="s">
        <v>554</v>
      </c>
      <c r="AJ2" s="997"/>
      <c r="AK2" s="997"/>
      <c r="AL2" s="997"/>
      <c r="AM2" s="997" t="s">
        <v>528</v>
      </c>
      <c r="AN2" s="997"/>
      <c r="AO2" s="997"/>
      <c r="AP2" s="459"/>
      <c r="AQ2" s="177" t="s">
        <v>354</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558</v>
      </c>
      <c r="AF9" s="997"/>
      <c r="AG9" s="997"/>
      <c r="AH9" s="997"/>
      <c r="AI9" s="997" t="s">
        <v>554</v>
      </c>
      <c r="AJ9" s="997"/>
      <c r="AK9" s="997"/>
      <c r="AL9" s="997"/>
      <c r="AM9" s="997" t="s">
        <v>528</v>
      </c>
      <c r="AN9" s="997"/>
      <c r="AO9" s="997"/>
      <c r="AP9" s="459"/>
      <c r="AQ9" s="177" t="s">
        <v>354</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557</v>
      </c>
      <c r="AF16" s="997"/>
      <c r="AG16" s="997"/>
      <c r="AH16" s="997"/>
      <c r="AI16" s="997" t="s">
        <v>555</v>
      </c>
      <c r="AJ16" s="997"/>
      <c r="AK16" s="997"/>
      <c r="AL16" s="997"/>
      <c r="AM16" s="997" t="s">
        <v>528</v>
      </c>
      <c r="AN16" s="997"/>
      <c r="AO16" s="997"/>
      <c r="AP16" s="459"/>
      <c r="AQ16" s="177" t="s">
        <v>354</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559</v>
      </c>
      <c r="AF23" s="997"/>
      <c r="AG23" s="997"/>
      <c r="AH23" s="997"/>
      <c r="AI23" s="997" t="s">
        <v>554</v>
      </c>
      <c r="AJ23" s="997"/>
      <c r="AK23" s="997"/>
      <c r="AL23" s="997"/>
      <c r="AM23" s="997" t="s">
        <v>528</v>
      </c>
      <c r="AN23" s="997"/>
      <c r="AO23" s="997"/>
      <c r="AP23" s="459"/>
      <c r="AQ23" s="177" t="s">
        <v>354</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557</v>
      </c>
      <c r="AF30" s="997"/>
      <c r="AG30" s="997"/>
      <c r="AH30" s="997"/>
      <c r="AI30" s="997" t="s">
        <v>554</v>
      </c>
      <c r="AJ30" s="997"/>
      <c r="AK30" s="997"/>
      <c r="AL30" s="997"/>
      <c r="AM30" s="997" t="s">
        <v>552</v>
      </c>
      <c r="AN30" s="997"/>
      <c r="AO30" s="997"/>
      <c r="AP30" s="459"/>
      <c r="AQ30" s="177" t="s">
        <v>354</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559</v>
      </c>
      <c r="AF37" s="997"/>
      <c r="AG37" s="997"/>
      <c r="AH37" s="997"/>
      <c r="AI37" s="997" t="s">
        <v>556</v>
      </c>
      <c r="AJ37" s="997"/>
      <c r="AK37" s="997"/>
      <c r="AL37" s="997"/>
      <c r="AM37" s="997" t="s">
        <v>553</v>
      </c>
      <c r="AN37" s="997"/>
      <c r="AO37" s="997"/>
      <c r="AP37" s="459"/>
      <c r="AQ37" s="177" t="s">
        <v>354</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557</v>
      </c>
      <c r="AF44" s="997"/>
      <c r="AG44" s="997"/>
      <c r="AH44" s="997"/>
      <c r="AI44" s="997" t="s">
        <v>554</v>
      </c>
      <c r="AJ44" s="997"/>
      <c r="AK44" s="997"/>
      <c r="AL44" s="997"/>
      <c r="AM44" s="997" t="s">
        <v>528</v>
      </c>
      <c r="AN44" s="997"/>
      <c r="AO44" s="997"/>
      <c r="AP44" s="459"/>
      <c r="AQ44" s="177" t="s">
        <v>354</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557</v>
      </c>
      <c r="AF51" s="997"/>
      <c r="AG51" s="997"/>
      <c r="AH51" s="997"/>
      <c r="AI51" s="997" t="s">
        <v>554</v>
      </c>
      <c r="AJ51" s="997"/>
      <c r="AK51" s="997"/>
      <c r="AL51" s="997"/>
      <c r="AM51" s="997" t="s">
        <v>528</v>
      </c>
      <c r="AN51" s="997"/>
      <c r="AO51" s="997"/>
      <c r="AP51" s="459"/>
      <c r="AQ51" s="177" t="s">
        <v>354</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557</v>
      </c>
      <c r="AF58" s="997"/>
      <c r="AG58" s="997"/>
      <c r="AH58" s="997"/>
      <c r="AI58" s="997" t="s">
        <v>554</v>
      </c>
      <c r="AJ58" s="997"/>
      <c r="AK58" s="997"/>
      <c r="AL58" s="997"/>
      <c r="AM58" s="997" t="s">
        <v>528</v>
      </c>
      <c r="AN58" s="997"/>
      <c r="AO58" s="997"/>
      <c r="AP58" s="459"/>
      <c r="AQ58" s="177" t="s">
        <v>354</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557</v>
      </c>
      <c r="AF65" s="997"/>
      <c r="AG65" s="997"/>
      <c r="AH65" s="997"/>
      <c r="AI65" s="997" t="s">
        <v>554</v>
      </c>
      <c r="AJ65" s="997"/>
      <c r="AK65" s="997"/>
      <c r="AL65" s="997"/>
      <c r="AM65" s="997" t="s">
        <v>528</v>
      </c>
      <c r="AN65" s="997"/>
      <c r="AO65" s="997"/>
      <c r="AP65" s="459"/>
      <c r="AQ65" s="177" t="s">
        <v>354</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492</v>
      </c>
      <c r="H2" s="441"/>
      <c r="I2" s="441"/>
      <c r="J2" s="441"/>
      <c r="K2" s="441"/>
      <c r="L2" s="441"/>
      <c r="M2" s="441"/>
      <c r="N2" s="441"/>
      <c r="O2" s="441"/>
      <c r="P2" s="441"/>
      <c r="Q2" s="441"/>
      <c r="R2" s="441"/>
      <c r="S2" s="441"/>
      <c r="T2" s="441"/>
      <c r="U2" s="441"/>
      <c r="V2" s="441"/>
      <c r="W2" s="441"/>
      <c r="X2" s="441"/>
      <c r="Y2" s="441"/>
      <c r="Z2" s="441"/>
      <c r="AA2" s="441"/>
      <c r="AB2" s="442"/>
      <c r="AC2" s="440"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1"/>
      <c r="L3" s="101"/>
      <c r="M3" s="101"/>
      <c r="N3" s="101"/>
      <c r="O3" s="101"/>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1"/>
      <c r="L36" s="101"/>
      <c r="M36" s="101"/>
      <c r="N36" s="101"/>
      <c r="O36" s="101"/>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1"/>
      <c r="L69" s="101"/>
      <c r="M69" s="101"/>
      <c r="N69" s="101"/>
      <c r="O69" s="101"/>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葛岡 義和</cp:lastModifiedBy>
  <cp:lastPrinted>2019-07-08T09:48:06Z</cp:lastPrinted>
  <dcterms:created xsi:type="dcterms:W3CDTF">2012-03-13T00:50:25Z</dcterms:created>
  <dcterms:modified xsi:type="dcterms:W3CDTF">2019-07-08T09:51:12Z</dcterms:modified>
</cp:coreProperties>
</file>