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<sst xmlns="http://schemas.openxmlformats.org/spreadsheetml/2006/main" count="2921" uniqueCount="669">
  <si>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</si>
  <si>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</si>
  <si>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</si>
  <si>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</si>
  <si>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</si>
  <si>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</si>
  <si>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</si>
  <si>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</si>
  <si>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</si>
  <si>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</si>
  <si>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</si>
  <si>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</si>
  <si>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</si>
  <si>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</si>
  <si>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</si>
  <si>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</si>
  <si>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</si>
  <si>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</si>
  <si>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</si>
  <si>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</si>
  <si>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</si>
  <si>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</si>
  <si>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</si>
  <si>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</si>
  <si>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</si>
  <si>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</si>
  <si>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</si>
  <si>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</si>
  <si>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</si>
  <si>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</si>
  <si>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</si>
  <si>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</si>
  <si>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</si>
  <si>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</si>
  <si>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</si>
  <si>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</si>
  <si>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</si>
  <si>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</si>
  <si>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</si>
  <si>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</si>
  <si>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</si>
  <si>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</si>
  <si>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</si>
  <si>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</si>
  <si>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</si>
  <si>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</si>
  <si>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</si>
  <si>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</si>
  <si>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</si>
  <si>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</si>
  <si>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</si>
  <si>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</si>
  <si>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</si>
  <si>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</si>
  <si>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</si>
  <si>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</si>
  <si>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</si>
  <si>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</si>
  <si>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</si>
  <si>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</si>
  <si>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</si>
  <si>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</si>
  <si>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</si>
  <si>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</si>
  <si>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</si>
  <si>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</si>
  <si>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</si>
  <si>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</si>
  <si>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</si>
  <si>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</si>
  <si>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</si>
  <si>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</si>
  <si>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</si>
  <si>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</si>
  <si>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</si>
  <si>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</si>
  <si>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</si>
  <si>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</si>
  <si>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</si>
  <si>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</si>
  <si>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</si>
  <si>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</si>
  <si>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</si>
  <si>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</si>
  <si>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</si>
  <si>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</si>
  <si>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</si>
  <si>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</si>
  <si>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</si>
  <si>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</si>
  <si>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</si>
  <si>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</si>
  <si>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</si>
  <si>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</si>
  <si>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</si>
  <si>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</si>
  <si>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</si>
  <si>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</si>
  <si>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</si>
  <si>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</si>
  <si>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</si>
  <si>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</si>
  <si>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</si>
  <si>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</si>
  <si>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</si>
  <si>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</si>
  <si>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</si>
  <si>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</si>
  <si>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</si>
  <si>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</si>
  <si>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</si>
  <si>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</si>
  <si>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</si>
  <si>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</si>
  <si>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</si>
  <si>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</si>
  <si>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</si>
  <si>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</si>
  <si>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</si>
  <si>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</si>
  <si>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</si>
  <si>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</si>
  <si>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</si>
  <si>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</si>
  <si>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</si>
  <si>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</si>
  <si>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</si>
  <si>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</si>
  <si>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</si>
  <si>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</si>
  <si>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</si>
  <si>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</si>
  <si>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</si>
  <si>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</si>
  <si>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</si>
  <si>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</si>
  <si>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</si>
  <si>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</si>
  <si>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</si>
  <si>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</si>
  <si>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</si>
  <si>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</si>
  <si>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</si>
  <si>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</si>
  <si>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</si>
  <si>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</si>
  <si>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</si>
  <si>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</si>
  <si>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</si>
  <si>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</si>
  <si>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</si>
  <si>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</si>
  <si>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</si>
  <si>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</si>
  <si>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</si>
  <si>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</si>
  <si>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</si>
  <si>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</si>
  <si>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</si>
  <si>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</si>
  <si>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</si>
  <si>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</si>
  <si>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</si>
  <si>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</si>
  <si>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</si>
  <si>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</si>
  <si>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</si>
  <si>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</si>
  <si>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</si>
  <si>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</si>
  <si>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</si>
  <si>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</si>
  <si>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</si>
  <si>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</si>
  <si>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</si>
  <si>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</si>
  <si>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</si>
  <si>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</si>
  <si>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</si>
  <si>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</si>
  <si>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</si>
  <si>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</si>
  <si>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</si>
  <si>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</si>
  <si>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</si>
  <si>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</si>
  <si>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</si>
  <si>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</si>
  <si>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</si>
  <si>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</si>
  <si>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</si>
  <si>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</si>
  <si>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</si>
  <si>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</si>
  <si>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</si>
  <si>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</si>
  <si>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</si>
  <si>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</si>
  <si>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</si>
  <si>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</si>
  <si>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</si>
  <si>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</si>
  <si>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</si>
  <si>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</si>
  <si>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</si>
  <si>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</si>
  <si>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</si>
  <si>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</si>
  <si>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</si>
  <si>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</si>
  <si>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</si>
  <si>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</si>
  <si>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</si>
  <si>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</si>
  <si>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</si>
  <si>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</si>
  <si>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</si>
  <si>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</si>
  <si>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</si>
  <si>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</si>
  <si>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</si>
  <si>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</si>
  <si>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</si>
  <si>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</si>
  <si>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</si>
  <si>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</si>
  <si>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</si>
  <si>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</si>
  <si>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</si>
  <si>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</si>
  <si>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</si>
  <si>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</si>
  <si>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</si>
  <si>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</si>
  <si>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</si>
  <si>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</si>
  <si>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</si>
  <si>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</si>
  <si>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</si>
  <si>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</si>
  <si>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</si>
  <si>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</si>
  <si>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</si>
  <si>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</si>
  <si>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</si>
  <si>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</si>
  <si>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</si>
  <si>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</si>
  <si>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</si>
  <si>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</si>
  <si>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</si>
  <si>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</si>
  <si>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</si>
  <si>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</si>
  <si>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</si>
  <si>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</si>
  <si>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</si>
  <si>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</si>
  <si>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</si>
  <si>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</si>
  <si>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</si>
  <si>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</si>
  <si>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</si>
  <si>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</si>
  <si>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</si>
  <si>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</si>
  <si>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</si>
  <si>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</si>
  <si>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</si>
  <si>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</si>
  <si>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</si>
  <si>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</si>
  <si>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</si>
  <si>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</si>
  <si>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</si>
  <si>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</si>
  <si>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</si>
  <si>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</si>
  <si>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</si>
  <si>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</si>
  <si>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</si>
  <si>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</si>
  <si>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</si>
  <si>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</si>
  <si>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</si>
  <si>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</si>
  <si>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</si>
  <si>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</si>
  <si>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</si>
  <si>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</si>
  <si>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</si>
  <si>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</si>
  <si>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</si>
  <si>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</si>
  <si>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</si>
  <si>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</si>
  <si>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</si>
  <si>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</si>
  <si>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</si>
  <si>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</si>
  <si>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</si>
  <si>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</si>
  <si>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</si>
  <si>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</si>
  <si>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</si>
  <si>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</si>
  <si>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</si>
  <si>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</si>
  <si>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</si>
  <si>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</si>
  <si>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</si>
  <si>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</si>
  <si>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</si>
  <si>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</si>
  <si>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</si>
  <si>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</si>
  <si>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</si>
  <si>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</si>
  <si>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</si>
  <si>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</si>
  <si>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</si>
  <si>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</si>
  <si>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</si>
  <si>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</si>
  <si>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</si>
  <si>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</si>
  <si>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</si>
  <si>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</si>
  <si>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</si>
  <si>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</si>
  <si>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</si>
  <si>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</si>
  <si>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</si>
  <si>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</si>
  <si>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</si>
  <si>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</si>
  <si>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</si>
  <si>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</si>
  <si>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</si>
  <si>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</si>
  <si>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</si>
  <si>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</si>
  <si>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</si>
  <si>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</si>
  <si>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</si>
  <si>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</si>
  <si>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</si>
  <si>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</si>
  <si>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</si>
  <si>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</si>
  <si>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</si>
  <si>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</si>
  <si>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</si>
  <si>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</si>
  <si>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</si>
  <si>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</si>
  <si>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</si>
  <si>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</si>
  <si>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</si>
  <si>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</si>
  <si>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</si>
  <si>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</si>
  <si>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</si>
  <si>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</si>
  <si>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</si>
  <si>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</si>
  <si>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</si>
  <si>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</si>
  <si>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</si>
  <si>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</si>
  <si>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</si>
  <si>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</si>
  <si>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</si>
  <si>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</si>
  <si>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</si>
  <si>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</si>
  <si>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</si>
  <si>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</si>
  <si>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</si>
  <si>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</si>
  <si>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</si>
  <si>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</si>
  <si>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</si>
  <si>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</si>
  <si>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</si>
  <si>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</si>
  <si>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</si>
  <si>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</si>
  <si>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</si>
  <si>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</si>
  <si>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</si>
  <si>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</si>
  <si>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</si>
  <si>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</si>
  <si>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</si>
  <si>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</si>
  <si>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</si>
  <si>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</si>
  <si>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</si>
  <si>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</si>
  <si>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</si>
  <si>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</si>
  <si>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</si>
  <si>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</si>
  <si>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</si>
  <si>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</si>
  <si>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</si>
  <si>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</si>
  <si>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</si>
  <si>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</si>
  <si>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</si>
  <si>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</si>
  <si>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</si>
  <si>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</si>
  <si>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</si>
  <si>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</si>
  <si>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</si>
  <si>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</si>
  <si>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</si>
  <si>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</si>
  <si>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</si>
  <si>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</si>
  <si>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</si>
  <si>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</si>
  <si>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</si>
  <si>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</si>
  <si>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</si>
  <si>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</si>
  <si>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</si>
  <si>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</si>
  <si>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</si>
  <si>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</si>
  <si>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</si>
  <si>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</si>
  <si>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</si>
  <si>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</si>
  <si>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</si>
  <si>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</si>
  <si>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</si>
  <si>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</si>
  <si>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</si>
  <si>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</si>
  <si>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</si>
  <si>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</si>
  <si>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</si>
  <si>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</si>
  <si>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</si>
  <si>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</si>
  <si>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</si>
  <si>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</si>
  <si>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</si>
  <si>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</si>
  <si>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</si>
  <si>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</si>
  <si>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</si>
  <si>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</si>
  <si>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</si>
  <si>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</si>
  <si>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</si>
  <si>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</si>
  <si>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</si>
  <si>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</si>
  <si>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</si>
  <si>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</si>
  <si>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</si>
  <si>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</si>
  <si>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</si>
  <si>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</si>
  <si>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</si>
  <si>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</si>
  <si>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</si>
  <si>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</si>
  <si>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</si>
  <si>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</si>
  <si>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</si>
  <si>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</si>
  <si>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</si>
  <si>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</si>
  <si>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</si>
  <si>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</si>
  <si>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</si>
  <si>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</si>
  <si>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</si>
  <si>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</si>
  <si>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</si>
  <si>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</si>
  <si>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</si>
  <si>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</si>
  <si>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</si>
  <si>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</si>
  <si>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</si>
  <si>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</si>
  <si>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</si>
  <si>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</si>
  <si>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</si>
  <si>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</si>
  <si>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</si>
  <si>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</si>
  <si>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</si>
  <si>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</si>
  <si>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</si>
  <si>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</si>
  <si>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</si>
  <si>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</si>
  <si>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</si>
  <si>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</si>
  <si>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</si>
  <si>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</si>
  <si>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</si>
  <si>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</si>
  <si>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</si>
  <si>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</si>
  <si>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</si>
  <si>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</si>
  <si>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</si>
  <si>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</si>
  <si>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</si>
  <si>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</si>
  <si>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</si>
  <si>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</si>
  <si>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</si>
  <si>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</si>
  <si>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</si>
  <si>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</si>
  <si>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</si>
  <si>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</si>
  <si>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</si>
  <si>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</si>
  <si>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</si>
  <si>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</si>
  <si>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</si>
  <si>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</si>
  <si>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</si>
  <si>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</si>
  <si>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</si>
  <si>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</si>
  <si>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</si>
  <si>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</si>
  <si>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</si>
  <si>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</si>
  <si>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</si>
  <si>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</si>
  <si>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</si>
  <si>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</si>
  <si>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</si>
  <si>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</si>
  <si>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</si>
  <si>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</si>
  <si>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</si>
  <si>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</si>
  <si>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</si>
  <si>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</si>
  <si>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</si>
  <si>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</si>
  <si>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</si>
  <si>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</si>
  <si>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</si>
  <si>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</si>
  <si>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</si>
  <si>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</si>
  <si>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</si>
  <si>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</si>
  <si>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</si>
  <si>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</si>
  <si>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</si>
  <si>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</si>
  <si>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</si>
  <si>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</si>
  <si>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</si>
  <si>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</si>
  <si>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</si>
  <si>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</si>
  <si>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7">
      <t>ヒロシ</t>
    </rPh>
    <rPh sb="7" eb="8">
      <t>シ</t>
    </rPh>
    <phoneticPr fontId="5"/>
  </si>
  <si>
    <t>地球環境局</t>
    <rPh sb="0" eb="2">
      <t>チキュウ</t>
    </rPh>
    <rPh sb="2" eb="4">
      <t>カンキョウ</t>
    </rPh>
    <rPh sb="4" eb="5">
      <t>キョク</t>
    </rPh>
    <phoneticPr fontId="5"/>
  </si>
  <si>
    <t>○</t>
  </si>
  <si>
    <t>特別会計に関する法律第85条第3項第1号ホ
特別会計に関する法律施行令第50条第7項第10号及び11号</t>
    <phoneticPr fontId="5"/>
  </si>
  <si>
    <t>①洋上風力の事業化を促進するため、国内で実績がない自然環境と調和した効率的かつ精度の高い海域動物・海底地質等調査を行い、当該手法を普及させる。鳥類や魚類等の海域動物の効率的な把握や係留アンカーの埋設に適した地点の効率的な探索など、効率的で環境に配慮した洋上観測システムは、日本での事例はなく、日本の厳しい気象・海象条件に適合したシステムを製作し、実海域での調査を行うことで、低コストで環境調和型の実測手法を確立し、民間事業者による導入普及を促進する。　②特殊な大型作業専用船を用いず、施工コストに占める割合の大きい係留や海底ケーブルの敷設コスト等を低減する手法を確立し、標準技術として普及させる。浮体式洋上風力発電の本格的な普及のために、高額な専用船を用いずに、現在の施工方法をベースにした船の改良やケーブル敷設方法の改善等により低炭素かつ効率的な施工方法を確立し、事業性の向上による普及拡大を実現する。（補助率：2/3）</t>
    <phoneticPr fontId="5"/>
  </si>
  <si>
    <t>-</t>
    <phoneticPr fontId="5"/>
  </si>
  <si>
    <t>-</t>
    <phoneticPr fontId="5"/>
  </si>
  <si>
    <t>-</t>
  </si>
  <si>
    <t>-</t>
    <phoneticPr fontId="5"/>
  </si>
  <si>
    <t>-</t>
    <phoneticPr fontId="5"/>
  </si>
  <si>
    <t>二酸化炭素等排出抑制対策事業等補助金</t>
    <phoneticPr fontId="5"/>
  </si>
  <si>
    <t>平成30年度限りの事業</t>
    <phoneticPr fontId="5"/>
  </si>
  <si>
    <t>1tあたりのCO2削減コスト</t>
    <phoneticPr fontId="5"/>
  </si>
  <si>
    <t>執行額／削減効果（波及効果含む）</t>
    <phoneticPr fontId="5"/>
  </si>
  <si>
    <t>-</t>
    <phoneticPr fontId="5"/>
  </si>
  <si>
    <t>-</t>
    <phoneticPr fontId="5"/>
  </si>
  <si>
    <t>-</t>
    <phoneticPr fontId="5"/>
  </si>
  <si>
    <t>-</t>
    <phoneticPr fontId="5"/>
  </si>
  <si>
    <t>-</t>
    <phoneticPr fontId="5"/>
  </si>
  <si>
    <t>①海域動物・海底地質等調査促進事業の補助事業件数、及び②低炭素型浮体式洋上風力発電施工手法低炭素・高効率化促進事業の補助件数</t>
    <phoneticPr fontId="5"/>
  </si>
  <si>
    <t>補助金執行額／補助事業件数　　　　　　　　　</t>
    <phoneticPr fontId="5"/>
  </si>
  <si>
    <t>百万円／件</t>
    <phoneticPr fontId="5"/>
  </si>
  <si>
    <t>百万円／件</t>
    <phoneticPr fontId="5"/>
  </si>
  <si>
    <t>1,907/2</t>
    <phoneticPr fontId="5"/>
  </si>
  <si>
    <t>2,998/2</t>
    <phoneticPr fontId="5"/>
  </si>
  <si>
    <t>件</t>
    <phoneticPr fontId="5"/>
  </si>
  <si>
    <t>件</t>
    <phoneticPr fontId="5"/>
  </si>
  <si>
    <t>-</t>
    <phoneticPr fontId="5"/>
  </si>
  <si>
    <t>１．地球温暖化対策の推進</t>
    <phoneticPr fontId="5"/>
  </si>
  <si>
    <t>エネルギー起源二酸化炭素の排出量（CO2換算トン）</t>
    <phoneticPr fontId="5"/>
  </si>
  <si>
    <t>万t-CO2/年</t>
    <phoneticPr fontId="5"/>
  </si>
  <si>
    <t>万t-CO2/年</t>
    <phoneticPr fontId="5"/>
  </si>
  <si>
    <t>-</t>
    <phoneticPr fontId="5"/>
  </si>
  <si>
    <t>本事業での補助により低炭素かつ高効率な浮体式洋上風力発電の施工手法を確立することで、民間事業者による浮体式洋上風力発電の本格的な普及を促進することが可能となる。</t>
    <phoneticPr fontId="5"/>
  </si>
  <si>
    <t>-</t>
    <phoneticPr fontId="5"/>
  </si>
  <si>
    <t>-</t>
    <phoneticPr fontId="5"/>
  </si>
  <si>
    <t>-</t>
    <phoneticPr fontId="5"/>
  </si>
  <si>
    <t>-</t>
    <phoneticPr fontId="5"/>
  </si>
  <si>
    <t>洋上風力は、再生可能エネルギーの中で最も大きな導入ポテンシャルを有する温暖化対策上不可欠なエネルギーである、特に、ポテンシャルの7割を占める浮体式洋上風力の普及・促進が2030年26%、2050年80%の温室効果ガス削減目標の達成には重要であり、社会のニーズを的確に反映している。</t>
    <phoneticPr fontId="5"/>
  </si>
  <si>
    <t>自然環境と調和しつつ浮体式洋上風力発電を促進するには、その調査手法や施工手法が技術面や費用面等で確立されておらず、地方自治体や民間が単独で実施するにはリスクが大きいため、国が主導となって各事業者が専門性を持ち寄りながら連携し、事業を効率的に進めていくことが重要である。</t>
    <phoneticPr fontId="5"/>
  </si>
  <si>
    <t>洋上風力発電は陸上に比べて大きな導入ポテンシャルを有しており、安定かつ効率的な発電が見込まれるため、その普及促進を図ることは温暖化対策上必要不可欠であり、優先度の高い事業である。</t>
    <phoneticPr fontId="5"/>
  </si>
  <si>
    <t>無</t>
  </si>
  <si>
    <t>本補助事業においては、広く公募を行い、また、外部有識者から成る審査委員会により厳正に審査を行った上で補助先を選定し、競争性を確保している。</t>
    <phoneticPr fontId="5"/>
  </si>
  <si>
    <t>補助事業のため、事業者には総事業費のうち一定率での負担を求めている。</t>
    <phoneticPr fontId="5"/>
  </si>
  <si>
    <t>交付決定時に見積りを、確定時に実績を精査しており妥当である。</t>
    <phoneticPr fontId="5"/>
  </si>
  <si>
    <t>‐</t>
  </si>
  <si>
    <t>‐</t>
    <phoneticPr fontId="5"/>
  </si>
  <si>
    <t>交付申請時及び確定時において経費を精査することで、支出合理性を確保し、費目・使途を限定している。</t>
    <phoneticPr fontId="5"/>
  </si>
  <si>
    <t>年度内に事業が完了しなかった理由を精査した上で繰越しをしている。</t>
    <phoneticPr fontId="5"/>
  </si>
  <si>
    <t>交付申請時及び確定時において経費を精査することで、支出合理性を確保するなど工夫している。</t>
    <phoneticPr fontId="5"/>
  </si>
  <si>
    <t>△</t>
  </si>
  <si>
    <t>平成30年度時点での成果実績は21%であるが、令和元年度までに浮体式洋上風力発電の施工に係る費用を、平成27年度までの実証事業での費用と比較して50%程度削減する目標を掲げており、引き続き、令和元年度までの成果目標達成に向けて事業管理を行う。</t>
    <rPh sb="23" eb="25">
      <t>レイワ</t>
    </rPh>
    <phoneticPr fontId="5"/>
  </si>
  <si>
    <t>より効率的に事業を実施・管理できるように体制を検討し、コストの縮減に努めている。</t>
    <phoneticPr fontId="5"/>
  </si>
  <si>
    <t>新28-0015</t>
    <phoneticPr fontId="5"/>
  </si>
  <si>
    <t>-</t>
    <phoneticPr fontId="5"/>
  </si>
  <si>
    <t>3000/1</t>
    <phoneticPr fontId="5"/>
  </si>
  <si>
    <t>-</t>
    <phoneticPr fontId="5"/>
  </si>
  <si>
    <t>-</t>
    <phoneticPr fontId="5"/>
  </si>
  <si>
    <t>-</t>
    <phoneticPr fontId="5"/>
  </si>
  <si>
    <t>洋上風力は、再生可能エネルギーの中で最も大きな導入ポテンシャルを有する温暖化対策上不可欠なエネルギーであり、特に、ポテンシャルの7割以上を占める浮体式洋上風力の普及が重要である。これまでの環境省における浮体式洋上風力発電の開発・実証により、日本の気象・海象条件等に適合し高い安全性や信頼性を有する発電システムの確立に成功した。一方、浮体式洋上風力発電の事業化を促進するためには、海域動物や海底地質等の調査・把握による事業リスク低減に加え、設置コストの低減が極めて重要である。本事業は、これらの課題を克服し、浮体式洋上風力発電の本格的な普及を促進することを目的とする。</t>
    <phoneticPr fontId="5"/>
  </si>
  <si>
    <t>業務費及び事務費</t>
    <phoneticPr fontId="5"/>
  </si>
  <si>
    <t>調査手法等の開発と実証にかかる費用</t>
    <phoneticPr fontId="5"/>
  </si>
  <si>
    <t>補助金等交付</t>
  </si>
  <si>
    <t>-</t>
    <phoneticPr fontId="5"/>
  </si>
  <si>
    <t>-</t>
    <phoneticPr fontId="5"/>
  </si>
  <si>
    <t>調査手法等の開発と実証</t>
    <phoneticPr fontId="5"/>
  </si>
  <si>
    <t>西部環境調査株式会社</t>
    <phoneticPr fontId="5"/>
  </si>
  <si>
    <t>89/1</t>
    <phoneticPr fontId="5"/>
  </si>
  <si>
    <t>0070</t>
    <phoneticPr fontId="5"/>
  </si>
  <si>
    <t>地球温暖化対策計画（平成28年5月）、日本再興戦略2016（平成28年６月）、第五次環境基本計画（平成30年４月）、第３期海洋基本計画（平成30年５月）、第５次エネルギー基本計画（平成30年７月）</t>
    <rPh sb="58" eb="59">
      <t>ダイ</t>
    </rPh>
    <rPh sb="60" eb="61">
      <t>キ</t>
    </rPh>
    <phoneticPr fontId="5"/>
  </si>
  <si>
    <t>事業全体の活動実績の見込みは当初の計画通りである。</t>
    <rPh sb="5" eb="7">
      <t>カツドウ</t>
    </rPh>
    <rPh sb="7" eb="9">
      <t>ジッセキ</t>
    </rPh>
    <rPh sb="10" eb="12">
      <t>ミコ</t>
    </rPh>
    <phoneticPr fontId="5"/>
  </si>
  <si>
    <t>令和元年度までの事業全体で浮体式洋上風力発電の施工に係る費用を、平成27年度までの実証事業での費用と比較して50%程度削減する目標を掲げており、引き続き効果的・効率的に事業が進むよう努める。</t>
    <rPh sb="0" eb="2">
      <t>レイワ</t>
    </rPh>
    <rPh sb="2" eb="4">
      <t>ガンネン</t>
    </rPh>
    <rPh sb="72" eb="73">
      <t>ヒ</t>
    </rPh>
    <rPh sb="74" eb="75">
      <t>ツヅ</t>
    </rPh>
    <phoneticPr fontId="5"/>
  </si>
  <si>
    <t>整備とともに一部成果物の啓発も進めており、今後十分に活用される見込みである。</t>
    <rPh sb="6" eb="8">
      <t>イチブ</t>
    </rPh>
    <rPh sb="8" eb="11">
      <t>セイカブツ</t>
    </rPh>
    <rPh sb="12" eb="14">
      <t>ケイハツ</t>
    </rPh>
    <phoneticPr fontId="5"/>
  </si>
  <si>
    <t>低炭素型浮体式洋上風力発電低コスト化・普及促進事業</t>
    <rPh sb="0" eb="1">
      <t>テイ</t>
    </rPh>
    <phoneticPr fontId="5"/>
  </si>
  <si>
    <t>-</t>
    <phoneticPr fontId="5"/>
  </si>
  <si>
    <t>-</t>
    <phoneticPr fontId="5"/>
  </si>
  <si>
    <t>-</t>
    <phoneticPr fontId="5"/>
  </si>
  <si>
    <t>％</t>
    <phoneticPr fontId="5"/>
  </si>
  <si>
    <t>浮体式洋上風力発電の施工に要する費用の削減率</t>
    <phoneticPr fontId="5"/>
  </si>
  <si>
    <t>・平成22年度から平成27年度までの洋上風力発電実証事業実績
・本補助事業実績（平成30年度の成果実績は、本補助事業で低コスト化を図る施工手法全体のうち、平成30年度の業務でコスト低減の目途がついた部分に基づき算出）</t>
    <phoneticPr fontId="5"/>
  </si>
  <si>
    <t>A.西部環境調査株式会社</t>
    <rPh sb="2" eb="4">
      <t>セイブ</t>
    </rPh>
    <rPh sb="4" eb="6">
      <t>カンキョウ</t>
    </rPh>
    <rPh sb="6" eb="8">
      <t>チョウサ</t>
    </rPh>
    <rPh sb="8" eb="12">
      <t>カブシキガイシャ</t>
    </rPh>
    <phoneticPr fontId="5"/>
  </si>
  <si>
    <t>-</t>
    <phoneticPr fontId="5"/>
  </si>
  <si>
    <t>-</t>
    <phoneticPr fontId="5"/>
  </si>
  <si>
    <t>-</t>
    <phoneticPr fontId="5"/>
  </si>
  <si>
    <t>-</t>
    <phoneticPr fontId="5"/>
  </si>
  <si>
    <t>-</t>
    <phoneticPr fontId="5"/>
  </si>
  <si>
    <t>補助事業によるCO2排出削減量</t>
    <phoneticPr fontId="5"/>
  </si>
  <si>
    <t>浮体式洋上風力発電に係る費用について、1t-CO2あたりの削減コストを平成42年度において約260円を達成。</t>
    <phoneticPr fontId="5"/>
  </si>
  <si>
    <t xml:space="preserve">本補助事業の実施により浮体式洋上風力発電の一定の需要（平成42年度に約140万t-CO2/年（100万kW導入））を生み出すと想定。
</t>
    <phoneticPr fontId="5"/>
  </si>
  <si>
    <t>地球温暖化対策事業効果算定ガイドブック</t>
    <phoneticPr fontId="5"/>
  </si>
  <si>
    <t>本事業が対象とする浮体式洋上風力発電の施工に係る費用を、平成27年度までの実証事業での費用と比較して平成31年度までに50%程度削減する</t>
    <phoneticPr fontId="5"/>
  </si>
  <si>
    <t>t-CO2</t>
    <phoneticPr fontId="5"/>
  </si>
  <si>
    <t>t-CO2</t>
    <phoneticPr fontId="5"/>
  </si>
  <si>
    <t>低炭素型浮体式洋上風力発電低コスト化・普及促進事業の成果（波及効果含む）において、平成42年度に約3080万t-CO2のCO2排出削減を達成する。</t>
    <phoneticPr fontId="5"/>
  </si>
  <si>
    <t>-</t>
    <phoneticPr fontId="5"/>
  </si>
  <si>
    <t>-</t>
    <phoneticPr fontId="5"/>
  </si>
  <si>
    <t>洋上風車設置海域において、生態系に係る補足調査を実施することとなったため、施工着手が遅延して、繰り越しが発生したが、引き続き成果目標達成に向けて事業管理を行う。</t>
    <rPh sb="0" eb="2">
      <t>ヨウジョウ</t>
    </rPh>
    <rPh sb="2" eb="4">
      <t>フウシャ</t>
    </rPh>
    <rPh sb="4" eb="6">
      <t>セッチ</t>
    </rPh>
    <rPh sb="6" eb="8">
      <t>カイイキ</t>
    </rPh>
    <rPh sb="13" eb="16">
      <t>セイタイケイ</t>
    </rPh>
    <rPh sb="17" eb="18">
      <t>カカ</t>
    </rPh>
    <rPh sb="19" eb="21">
      <t>ホソク</t>
    </rPh>
    <rPh sb="21" eb="23">
      <t>チョウサ</t>
    </rPh>
    <rPh sb="24" eb="26">
      <t>ジッシ</t>
    </rPh>
    <rPh sb="37" eb="39">
      <t>セコウ</t>
    </rPh>
    <rPh sb="39" eb="41">
      <t>チャクシュ</t>
    </rPh>
    <rPh sb="42" eb="44">
      <t>チエン</t>
    </rPh>
    <rPh sb="47" eb="48">
      <t>ク</t>
    </rPh>
    <rPh sb="49" eb="50">
      <t>コ</t>
    </rPh>
    <rPh sb="52" eb="54">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</si>
</sst>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58776</xdr:colOff>
      <xdr:row>741</xdr:row>
      <xdr:rowOff>0</xdr:rowOff>
    </xdr:from>
    <xdr:to>
      <xdr:col>32</xdr:col>
      <xdr:colOff>66724</xdr:colOff>
      <xdr:row>743</xdr:row>
      <xdr:rowOff>162983</xdr:rowOff>
    </xdr:to>
    <xdr:sp macro="" textlink="">
      <xdr:nvSpPr>
        <xdr:cNvPr id="3" name="正方形/長方形 2"/>
        <xdr:cNvSpPr/>
      </xdr:nvSpPr>
      <xdr:spPr bwMode="auto">
        <a:xfrm>
          <a:off x="4325976" y="50393600"/>
          <a:ext cx="1430348" cy="874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89</a:t>
          </a:r>
          <a:r>
            <a:rPr kumimoji="1" lang="ja-JP" altLang="en-US" sz="1100">
              <a:solidFill>
                <a:sysClr val="windowText" lastClr="000000"/>
              </a:solidFill>
            </a:rPr>
            <a:t>百万円</a:t>
          </a:r>
        </a:p>
      </xdr:txBody>
    </xdr:sp>
    <xdr:clientData/>
  </xdr:twoCellAnchor>
  <xdr:oneCellAnchor>
    <xdr:from>
      <xdr:col>32</xdr:col>
      <xdr:colOff>66234</xdr:colOff>
      <xdr:row>741</xdr:row>
      <xdr:rowOff>209549</xdr:rowOff>
    </xdr:from>
    <xdr:ext cx="2441694" cy="631327"/>
    <xdr:sp macro="" textlink="">
      <xdr:nvSpPr>
        <xdr:cNvPr id="7" name="テキスト ボックス 6"/>
        <xdr:cNvSpPr txBox="1"/>
      </xdr:nvSpPr>
      <xdr:spPr>
        <a:xfrm>
          <a:off x="5755834" y="50603149"/>
          <a:ext cx="2441694"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低炭素浮体式洋上風力発電施工手法</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低炭素化・高効率化等促進事業</a:t>
          </a:r>
          <a:endParaRPr lang="ja-JP" altLang="ja-JP">
            <a:effectLst/>
          </a:endParaRPr>
        </a:p>
        <a:p>
          <a:endParaRPr kumimoji="1" lang="ja-JP" altLang="en-US" sz="1100"/>
        </a:p>
      </xdr:txBody>
    </xdr:sp>
    <xdr:clientData/>
  </xdr:oneCellAnchor>
  <xdr:twoCellAnchor>
    <xdr:from>
      <xdr:col>28</xdr:col>
      <xdr:colOff>52855</xdr:colOff>
      <xdr:row>743</xdr:row>
      <xdr:rowOff>162983</xdr:rowOff>
    </xdr:from>
    <xdr:to>
      <xdr:col>28</xdr:col>
      <xdr:colOff>62750</xdr:colOff>
      <xdr:row>746</xdr:row>
      <xdr:rowOff>279478</xdr:rowOff>
    </xdr:to>
    <xdr:cxnSp macro="">
      <xdr:nvCxnSpPr>
        <xdr:cNvPr id="9" name="直線矢印コネクタ 8"/>
        <xdr:cNvCxnSpPr>
          <a:stCxn id="3" idx="2"/>
          <a:endCxn id="10" idx="0"/>
        </xdr:cNvCxnSpPr>
      </xdr:nvCxnSpPr>
      <xdr:spPr bwMode="auto">
        <a:xfrm flipH="1">
          <a:off x="5031255" y="51267783"/>
          <a:ext cx="9895" cy="1183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22934</xdr:colOff>
      <xdr:row>746</xdr:row>
      <xdr:rowOff>279478</xdr:rowOff>
    </xdr:from>
    <xdr:to>
      <xdr:col>33</xdr:col>
      <xdr:colOff>82775</xdr:colOff>
      <xdr:row>749</xdr:row>
      <xdr:rowOff>298309</xdr:rowOff>
    </xdr:to>
    <xdr:sp macro="" textlink="">
      <xdr:nvSpPr>
        <xdr:cNvPr id="10" name="正方形/長方形 9"/>
        <xdr:cNvSpPr/>
      </xdr:nvSpPr>
      <xdr:spPr bwMode="auto">
        <a:xfrm>
          <a:off x="4112334" y="52451078"/>
          <a:ext cx="1837841" cy="10856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西部環境調査株式会社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97063</xdr:colOff>
      <xdr:row>749</xdr:row>
      <xdr:rowOff>303815</xdr:rowOff>
    </xdr:from>
    <xdr:to>
      <xdr:col>34</xdr:col>
      <xdr:colOff>43102</xdr:colOff>
      <xdr:row>758</xdr:row>
      <xdr:rowOff>261256</xdr:rowOff>
    </xdr:to>
    <xdr:sp macro="" textlink="">
      <xdr:nvSpPr>
        <xdr:cNvPr id="11" name="大かっこ 10"/>
        <xdr:cNvSpPr/>
      </xdr:nvSpPr>
      <xdr:spPr bwMode="auto">
        <a:xfrm>
          <a:off x="4008663" y="53542215"/>
          <a:ext cx="2079639" cy="3792841"/>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kumimoji="1" lang="ja-JP" altLang="ja-JP" sz="1100">
              <a:solidFill>
                <a:schemeClr val="tx1"/>
              </a:solidFill>
              <a:effectLst/>
              <a:latin typeface="+mn-lt"/>
              <a:ea typeface="+mn-ea"/>
              <a:cs typeface="+mn-cs"/>
            </a:rPr>
            <a:t>船舶を使った有人現地調査ではなく、浮体式洋上風力発電で実績のあるスパー型浮体に</a:t>
          </a:r>
          <a:r>
            <a:rPr kumimoji="1" lang="ja-JP" altLang="en-US" sz="1100">
              <a:solidFill>
                <a:schemeClr val="tx1"/>
              </a:solidFill>
              <a:effectLst/>
              <a:latin typeface="+mn-lt"/>
              <a:ea typeface="+mn-ea"/>
              <a:cs typeface="+mn-cs"/>
            </a:rPr>
            <a:t>対し</a:t>
          </a:r>
          <a:r>
            <a:rPr kumimoji="1" lang="ja-JP" altLang="ja-JP" sz="1100">
              <a:solidFill>
                <a:schemeClr val="tx1"/>
              </a:solidFill>
              <a:effectLst/>
              <a:latin typeface="+mn-lt"/>
              <a:ea typeface="+mn-ea"/>
              <a:cs typeface="+mn-cs"/>
            </a:rPr>
            <a:t>、鳥類、海域動物、風況等の観測機器を搭載し長期定点観測を</a:t>
          </a:r>
          <a:r>
            <a:rPr kumimoji="1" lang="ja-JP" altLang="en-US" sz="1100">
              <a:solidFill>
                <a:schemeClr val="tx1"/>
              </a:solidFill>
              <a:effectLst/>
              <a:latin typeface="+mn-lt"/>
              <a:ea typeface="+mn-ea"/>
              <a:cs typeface="+mn-cs"/>
            </a:rPr>
            <a:t>安価に</a:t>
          </a:r>
          <a:r>
            <a:rPr kumimoji="1" lang="ja-JP" altLang="ja-JP" sz="1100">
              <a:solidFill>
                <a:schemeClr val="tx1"/>
              </a:solidFill>
              <a:effectLst/>
              <a:latin typeface="+mn-lt"/>
              <a:ea typeface="+mn-ea"/>
              <a:cs typeface="+mn-cs"/>
            </a:rPr>
            <a:t>実現するとともに、</a:t>
          </a:r>
          <a:r>
            <a:rPr kumimoji="1" lang="en-US" altLang="ja-JP" sz="1100">
              <a:solidFill>
                <a:schemeClr val="tx1"/>
              </a:solidFill>
              <a:effectLst/>
              <a:latin typeface="+mn-lt"/>
              <a:ea typeface="+mn-ea"/>
              <a:cs typeface="+mn-cs"/>
            </a:rPr>
            <a:t>ROV</a:t>
          </a:r>
          <a:r>
            <a:rPr kumimoji="1" lang="ja-JP" altLang="ja-JP" sz="1100">
              <a:solidFill>
                <a:schemeClr val="tx1"/>
              </a:solidFill>
              <a:effectLst/>
              <a:latin typeface="+mn-lt"/>
              <a:ea typeface="+mn-ea"/>
              <a:cs typeface="+mn-cs"/>
            </a:rPr>
            <a:t>等を活用した小型船舶による地盤調査手法等により、</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排出量の削減とコストの削減を</a:t>
          </a:r>
          <a:r>
            <a:rPr kumimoji="1" lang="ja-JP" altLang="en-US" sz="1100">
              <a:solidFill>
                <a:schemeClr val="tx1"/>
              </a:solidFill>
              <a:effectLst/>
              <a:latin typeface="+mn-lt"/>
              <a:ea typeface="+mn-ea"/>
              <a:cs typeface="+mn-cs"/>
            </a:rPr>
            <a:t>図る。</a:t>
          </a:r>
          <a:endParaRPr lang="ja-JP" altLang="ja-JP">
            <a:effectLst/>
          </a:endParaRPr>
        </a:p>
      </xdr:txBody>
    </xdr:sp>
    <xdr:clientData/>
  </xdr:twoCellAnchor>
  <xdr:oneCellAnchor>
    <xdr:from>
      <xdr:col>28</xdr:col>
      <xdr:colOff>139700</xdr:colOff>
      <xdr:row>745</xdr:row>
      <xdr:rowOff>266700</xdr:rowOff>
    </xdr:from>
    <xdr:ext cx="1172116" cy="447943"/>
    <xdr:sp macro="" textlink="">
      <xdr:nvSpPr>
        <xdr:cNvPr id="12" name="テキスト ボックス 11"/>
        <xdr:cNvSpPr txBox="1"/>
      </xdr:nvSpPr>
      <xdr:spPr>
        <a:xfrm>
          <a:off x="5829300" y="54368700"/>
          <a:ext cx="1172116"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補助金等交付</a:t>
          </a:r>
          <a:r>
            <a:rPr kumimoji="1" lang="en-US" altLang="ja-JP" sz="1100">
              <a:solidFill>
                <a:schemeClr val="tx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466</v>
      </c>
      <c r="AP2" s="220"/>
      <c r="AQ2" s="220"/>
      <c r="AR2" s="79" t="str">
        <f>IF(OR(AO2="　", AO2=""), "", "-")</f>
        <v/>
      </c>
      <c r="AS2" s="221">
        <v>43</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645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79</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89.2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641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海洋政策、科学技術・イノベーション、地球温暖化対策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エネルギー対策</v>
      </c>
      <c r="AF8" s="225"/>
      <c r="AG8" s="225"/>
      <c r="AH8" s="225"/>
      <c r="AI8" s="225"/>
      <c r="AJ8" s="225"/>
      <c r="AK8" s="225"/>
      <c r="AL8" s="225"/>
      <c r="AM8" s="225"/>
      <c r="AN8" s="225"/>
      <c r="AO8" s="225"/>
      <c r="AP8" s="225"/>
      <c r="AQ8" s="225"/>
      <c r="AR8" s="225"/>
      <c r="AS8" s="225"/>
      <c r="AT8" s="225"/>
      <c r="AU8" s="225"/>
      <c r="AV8" s="225"/>
      <c r="AW8" s="225"/>
      <c r="AX8" s="739"/>
    </row>
    <row r="9" spans="1:50" ht="91.5" customHeight="1" x14ac:dyDescent="0.15">
      <c r="A9" s="146" t="s">
        <v>23</v>
      </c>
      <c r="B9" s="147"/>
      <c r="C9" s="147"/>
      <c r="D9" s="147"/>
      <c r="E9" s="147"/>
      <c r="F9" s="147"/>
      <c r="G9" s="573" t="s">
        <v>631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3.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8">
        <v>2000</v>
      </c>
      <c r="Q13" s="109"/>
      <c r="R13" s="109"/>
      <c r="S13" s="109"/>
      <c r="T13" s="109"/>
      <c r="U13" s="109"/>
      <c r="V13" s="110"/>
      <c r="W13" s="108">
        <v>3000</v>
      </c>
      <c r="X13" s="109"/>
      <c r="Y13" s="109"/>
      <c r="Z13" s="109"/>
      <c r="AA13" s="109"/>
      <c r="AB13" s="109"/>
      <c r="AC13" s="110"/>
      <c r="AD13" s="108">
        <v>3000</v>
      </c>
      <c r="AE13" s="109"/>
      <c r="AF13" s="109"/>
      <c r="AG13" s="109"/>
      <c r="AH13" s="109"/>
      <c r="AI13" s="109"/>
      <c r="AJ13" s="110"/>
      <c r="AK13" s="108" t="s">
        <v>580</v>
      </c>
      <c r="AL13" s="109"/>
      <c r="AM13" s="109"/>
      <c r="AN13" s="109"/>
      <c r="AO13" s="109"/>
      <c r="AP13" s="109"/>
      <c r="AQ13" s="110"/>
      <c r="AR13" s="105" t="s">
        <v>626</v>
      </c>
      <c r="AS13" s="106"/>
      <c r="AT13" s="106"/>
      <c r="AU13" s="106"/>
      <c r="AV13" s="106"/>
      <c r="AW13" s="106"/>
      <c r="AX13" s="395"/>
    </row>
    <row r="14" spans="1:50" ht="21" customHeight="1" x14ac:dyDescent="0.15">
      <c r="A14" s="143"/>
      <c r="B14" s="144"/>
      <c r="C14" s="144"/>
      <c r="D14" s="144"/>
      <c r="E14" s="144"/>
      <c r="F14" s="145"/>
      <c r="G14" s="745"/>
      <c r="H14" s="746"/>
      <c r="I14" s="576" t="s">
        <v>8</v>
      </c>
      <c r="J14" s="630"/>
      <c r="K14" s="630"/>
      <c r="L14" s="630"/>
      <c r="M14" s="630"/>
      <c r="N14" s="630"/>
      <c r="O14" s="631"/>
      <c r="P14" s="108" t="s">
        <v>578</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3"/>
      <c r="AS14" s="663"/>
      <c r="AT14" s="663"/>
      <c r="AU14" s="663"/>
      <c r="AV14" s="663"/>
      <c r="AW14" s="663"/>
      <c r="AX14" s="664"/>
    </row>
    <row r="15" spans="1:50" ht="39.75" customHeight="1" x14ac:dyDescent="0.15">
      <c r="A15" s="143"/>
      <c r="B15" s="144"/>
      <c r="C15" s="144"/>
      <c r="D15" s="144"/>
      <c r="E15" s="144"/>
      <c r="F15" s="145"/>
      <c r="G15" s="745"/>
      <c r="H15" s="746"/>
      <c r="I15" s="576" t="s">
        <v>51</v>
      </c>
      <c r="J15" s="577"/>
      <c r="K15" s="577"/>
      <c r="L15" s="577"/>
      <c r="M15" s="577"/>
      <c r="N15" s="577"/>
      <c r="O15" s="578"/>
      <c r="P15" s="108" t="s">
        <v>578</v>
      </c>
      <c r="Q15" s="109"/>
      <c r="R15" s="109"/>
      <c r="S15" s="109"/>
      <c r="T15" s="109"/>
      <c r="U15" s="109"/>
      <c r="V15" s="110"/>
      <c r="W15" s="108">
        <v>93</v>
      </c>
      <c r="X15" s="109"/>
      <c r="Y15" s="109"/>
      <c r="Z15" s="109"/>
      <c r="AA15" s="109"/>
      <c r="AB15" s="109"/>
      <c r="AC15" s="110"/>
      <c r="AD15" s="108">
        <v>95</v>
      </c>
      <c r="AE15" s="109"/>
      <c r="AF15" s="109"/>
      <c r="AG15" s="109"/>
      <c r="AH15" s="109"/>
      <c r="AI15" s="109"/>
      <c r="AJ15" s="110"/>
      <c r="AK15" s="108">
        <v>3000</v>
      </c>
      <c r="AL15" s="109"/>
      <c r="AM15" s="109"/>
      <c r="AN15" s="109"/>
      <c r="AO15" s="109"/>
      <c r="AP15" s="109"/>
      <c r="AQ15" s="110"/>
      <c r="AR15" s="108" t="s">
        <v>604</v>
      </c>
      <c r="AS15" s="109"/>
      <c r="AT15" s="109"/>
      <c r="AU15" s="109"/>
      <c r="AV15" s="109"/>
      <c r="AW15" s="109"/>
      <c r="AX15" s="629"/>
    </row>
    <row r="16" spans="1:50" ht="36" customHeight="1" x14ac:dyDescent="0.15">
      <c r="A16" s="143"/>
      <c r="B16" s="144"/>
      <c r="C16" s="144"/>
      <c r="D16" s="144"/>
      <c r="E16" s="144"/>
      <c r="F16" s="145"/>
      <c r="G16" s="745"/>
      <c r="H16" s="746"/>
      <c r="I16" s="576" t="s">
        <v>52</v>
      </c>
      <c r="J16" s="577"/>
      <c r="K16" s="577"/>
      <c r="L16" s="577"/>
      <c r="M16" s="577"/>
      <c r="N16" s="577"/>
      <c r="O16" s="578"/>
      <c r="P16" s="108">
        <v>-93</v>
      </c>
      <c r="Q16" s="109"/>
      <c r="R16" s="109"/>
      <c r="S16" s="109"/>
      <c r="T16" s="109"/>
      <c r="U16" s="109"/>
      <c r="V16" s="110"/>
      <c r="W16" s="108">
        <v>-95</v>
      </c>
      <c r="X16" s="109"/>
      <c r="Y16" s="109"/>
      <c r="Z16" s="109"/>
      <c r="AA16" s="109"/>
      <c r="AB16" s="109"/>
      <c r="AC16" s="110"/>
      <c r="AD16" s="108">
        <v>-3000</v>
      </c>
      <c r="AE16" s="109"/>
      <c r="AF16" s="109"/>
      <c r="AG16" s="109"/>
      <c r="AH16" s="109"/>
      <c r="AI16" s="109"/>
      <c r="AJ16" s="110"/>
      <c r="AK16" s="108" t="s">
        <v>580</v>
      </c>
      <c r="AL16" s="109"/>
      <c r="AM16" s="109"/>
      <c r="AN16" s="109"/>
      <c r="AO16" s="109"/>
      <c r="AP16" s="109"/>
      <c r="AQ16" s="110"/>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8" t="s">
        <v>577</v>
      </c>
      <c r="Q17" s="109"/>
      <c r="R17" s="109"/>
      <c r="S17" s="109"/>
      <c r="T17" s="109"/>
      <c r="U17" s="109"/>
      <c r="V17" s="110"/>
      <c r="W17" s="108" t="s">
        <v>581</v>
      </c>
      <c r="X17" s="109"/>
      <c r="Y17" s="109"/>
      <c r="Z17" s="109"/>
      <c r="AA17" s="109"/>
      <c r="AB17" s="109"/>
      <c r="AC17" s="110"/>
      <c r="AD17" s="108" t="s">
        <v>667</v>
      </c>
      <c r="AE17" s="109"/>
      <c r="AF17" s="109"/>
      <c r="AG17" s="109"/>
      <c r="AH17" s="109"/>
      <c r="AI17" s="109"/>
      <c r="AJ17" s="110"/>
      <c r="AK17" s="108" t="s">
        <v>667</v>
      </c>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4">
        <f>SUM(P13:V17)</f>
        <v>1907</v>
      </c>
      <c r="Q18" s="115"/>
      <c r="R18" s="115"/>
      <c r="S18" s="115"/>
      <c r="T18" s="115"/>
      <c r="U18" s="115"/>
      <c r="V18" s="116"/>
      <c r="W18" s="114">
        <f>SUM(W13:AC17)</f>
        <v>2998</v>
      </c>
      <c r="X18" s="115"/>
      <c r="Y18" s="115"/>
      <c r="Z18" s="115"/>
      <c r="AA18" s="115"/>
      <c r="AB18" s="115"/>
      <c r="AC18" s="116"/>
      <c r="AD18" s="114">
        <f>SUM(AD13:AJ17)</f>
        <v>95</v>
      </c>
      <c r="AE18" s="115"/>
      <c r="AF18" s="115"/>
      <c r="AG18" s="115"/>
      <c r="AH18" s="115"/>
      <c r="AI18" s="115"/>
      <c r="AJ18" s="116"/>
      <c r="AK18" s="114">
        <f>SUM(AK13:AQ17)</f>
        <v>3000</v>
      </c>
      <c r="AL18" s="115"/>
      <c r="AM18" s="115"/>
      <c r="AN18" s="115"/>
      <c r="AO18" s="115"/>
      <c r="AP18" s="115"/>
      <c r="AQ18" s="116"/>
      <c r="AR18" s="114">
        <f>SUM(AR13:AX17)</f>
        <v>0</v>
      </c>
      <c r="AS18" s="115"/>
      <c r="AT18" s="115"/>
      <c r="AU18" s="115"/>
      <c r="AV18" s="115"/>
      <c r="AW18" s="115"/>
      <c r="AX18" s="538"/>
    </row>
    <row r="19" spans="1:50" ht="24.75" customHeight="1" x14ac:dyDescent="0.15">
      <c r="A19" s="143"/>
      <c r="B19" s="144"/>
      <c r="C19" s="144"/>
      <c r="D19" s="144"/>
      <c r="E19" s="144"/>
      <c r="F19" s="145"/>
      <c r="G19" s="536" t="s">
        <v>9</v>
      </c>
      <c r="H19" s="537"/>
      <c r="I19" s="537"/>
      <c r="J19" s="537"/>
      <c r="K19" s="537"/>
      <c r="L19" s="537"/>
      <c r="M19" s="537"/>
      <c r="N19" s="537"/>
      <c r="O19" s="537"/>
      <c r="P19" s="108">
        <v>1907</v>
      </c>
      <c r="Q19" s="109"/>
      <c r="R19" s="109"/>
      <c r="S19" s="109"/>
      <c r="T19" s="109"/>
      <c r="U19" s="109"/>
      <c r="V19" s="110"/>
      <c r="W19" s="108">
        <v>2998</v>
      </c>
      <c r="X19" s="109"/>
      <c r="Y19" s="109"/>
      <c r="Z19" s="109"/>
      <c r="AA19" s="109"/>
      <c r="AB19" s="109"/>
      <c r="AC19" s="110"/>
      <c r="AD19" s="108">
        <v>89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0.93684210526315792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0.95350000000000001</v>
      </c>
      <c r="Q21" s="540"/>
      <c r="R21" s="540"/>
      <c r="S21" s="540"/>
      <c r="T21" s="540"/>
      <c r="U21" s="540"/>
      <c r="V21" s="540"/>
      <c r="W21" s="540">
        <f t="shared" ref="W21" si="2">IF(W19=0, "-", SUM(W19)/SUM(W13,W14))</f>
        <v>0.9993333333333333</v>
      </c>
      <c r="X21" s="540"/>
      <c r="Y21" s="540"/>
      <c r="Z21" s="540"/>
      <c r="AA21" s="540"/>
      <c r="AB21" s="540"/>
      <c r="AC21" s="540"/>
      <c r="AD21" s="540">
        <f t="shared" ref="AD21" si="3">IF(AD19=0, "-", SUM(AD19)/SUM(AD13,AD14))</f>
        <v>2.9666666666666668E-2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582</v>
      </c>
      <c r="H23" s="188"/>
      <c r="I23" s="188"/>
      <c r="J23" s="188"/>
      <c r="K23" s="188"/>
      <c r="L23" s="188"/>
      <c r="M23" s="188"/>
      <c r="N23" s="188"/>
      <c r="O23" s="189"/>
      <c r="P23" s="105" t="s">
        <v>580</v>
      </c>
      <c r="Q23" s="106"/>
      <c r="R23" s="106"/>
      <c r="S23" s="106"/>
      <c r="T23" s="106"/>
      <c r="U23" s="106"/>
      <c r="V23" s="107"/>
      <c r="W23" s="105" t="s">
        <v>580</v>
      </c>
      <c r="X23" s="106"/>
      <c r="Y23" s="106"/>
      <c r="Z23" s="106"/>
      <c r="AA23" s="106"/>
      <c r="AB23" s="106"/>
      <c r="AC23" s="107"/>
      <c r="AD23" s="210" t="s">
        <v>583</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4" t="e">
        <f>P29-SUM(P23:P27)</f>
        <v>#VALUE!</v>
      </c>
      <c r="Q28" s="115"/>
      <c r="R28" s="115"/>
      <c r="S28" s="115"/>
      <c r="T28" s="115"/>
      <c r="U28" s="115"/>
      <c r="V28" s="116"/>
      <c r="W28" s="114" t="e">
        <f>W29-SUM(W23:W27)</f>
        <v>#VALUE!</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t="str">
        <f>AK13</f>
        <v>-</v>
      </c>
      <c r="Q29" s="109"/>
      <c r="R29" s="109"/>
      <c r="S29" s="109"/>
      <c r="T29" s="109"/>
      <c r="U29" s="109"/>
      <c r="V29" s="110"/>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v>31</v>
      </c>
      <c r="AR31" s="137"/>
      <c r="AS31" s="138" t="s">
        <v>355</v>
      </c>
      <c r="AT31" s="173"/>
      <c r="AU31" s="272">
        <v>42</v>
      </c>
      <c r="AV31" s="272"/>
      <c r="AW31" s="380" t="s">
        <v>300</v>
      </c>
      <c r="AX31" s="381"/>
    </row>
    <row r="32" spans="1:50" ht="36" customHeight="1" x14ac:dyDescent="0.15">
      <c r="A32" s="516"/>
      <c r="B32" s="514"/>
      <c r="C32" s="514"/>
      <c r="D32" s="514"/>
      <c r="E32" s="514"/>
      <c r="F32" s="515"/>
      <c r="G32" s="541" t="s">
        <v>665</v>
      </c>
      <c r="H32" s="542"/>
      <c r="I32" s="542"/>
      <c r="J32" s="542"/>
      <c r="K32" s="542"/>
      <c r="L32" s="542"/>
      <c r="M32" s="542"/>
      <c r="N32" s="542"/>
      <c r="O32" s="543"/>
      <c r="P32" s="162" t="s">
        <v>658</v>
      </c>
      <c r="Q32" s="162"/>
      <c r="R32" s="162"/>
      <c r="S32" s="162"/>
      <c r="T32" s="162"/>
      <c r="U32" s="162"/>
      <c r="V32" s="162"/>
      <c r="W32" s="162"/>
      <c r="X32" s="232"/>
      <c r="Y32" s="339" t="s">
        <v>12</v>
      </c>
      <c r="Z32" s="550"/>
      <c r="AA32" s="551"/>
      <c r="AB32" s="552" t="s">
        <v>663</v>
      </c>
      <c r="AC32" s="552"/>
      <c r="AD32" s="552"/>
      <c r="AE32" s="365" t="s">
        <v>653</v>
      </c>
      <c r="AF32" s="366"/>
      <c r="AG32" s="366"/>
      <c r="AH32" s="366"/>
      <c r="AI32" s="365" t="s">
        <v>654</v>
      </c>
      <c r="AJ32" s="366"/>
      <c r="AK32" s="366"/>
      <c r="AL32" s="366"/>
      <c r="AM32" s="365" t="s">
        <v>654</v>
      </c>
      <c r="AN32" s="366"/>
      <c r="AO32" s="366"/>
      <c r="AP32" s="366"/>
      <c r="AQ32" s="111" t="s">
        <v>579</v>
      </c>
      <c r="AR32" s="112"/>
      <c r="AS32" s="112"/>
      <c r="AT32" s="113"/>
      <c r="AU32" s="366" t="s">
        <v>579</v>
      </c>
      <c r="AV32" s="366"/>
      <c r="AW32" s="366"/>
      <c r="AX32" s="368"/>
    </row>
    <row r="33" spans="1:50" ht="36"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664</v>
      </c>
      <c r="AC33" s="523"/>
      <c r="AD33" s="523"/>
      <c r="AE33" s="365" t="s">
        <v>654</v>
      </c>
      <c r="AF33" s="366"/>
      <c r="AG33" s="366"/>
      <c r="AH33" s="366"/>
      <c r="AI33" s="365" t="s">
        <v>656</v>
      </c>
      <c r="AJ33" s="366"/>
      <c r="AK33" s="366"/>
      <c r="AL33" s="366"/>
      <c r="AM33" s="365" t="s">
        <v>656</v>
      </c>
      <c r="AN33" s="366"/>
      <c r="AO33" s="366"/>
      <c r="AP33" s="366"/>
      <c r="AQ33" s="111">
        <v>184800</v>
      </c>
      <c r="AR33" s="112"/>
      <c r="AS33" s="112"/>
      <c r="AT33" s="113"/>
      <c r="AU33" s="366">
        <v>30800000</v>
      </c>
      <c r="AV33" s="366"/>
      <c r="AW33" s="366"/>
      <c r="AX33" s="368"/>
    </row>
    <row r="34" spans="1:50" ht="36"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655</v>
      </c>
      <c r="AF34" s="366"/>
      <c r="AG34" s="366"/>
      <c r="AH34" s="366"/>
      <c r="AI34" s="365" t="s">
        <v>654</v>
      </c>
      <c r="AJ34" s="366"/>
      <c r="AK34" s="366"/>
      <c r="AL34" s="366"/>
      <c r="AM34" s="365" t="s">
        <v>657</v>
      </c>
      <c r="AN34" s="366"/>
      <c r="AO34" s="366"/>
      <c r="AP34" s="366"/>
      <c r="AQ34" s="111" t="s">
        <v>579</v>
      </c>
      <c r="AR34" s="112"/>
      <c r="AS34" s="112"/>
      <c r="AT34" s="113"/>
      <c r="AU34" s="366" t="s">
        <v>579</v>
      </c>
      <c r="AV34" s="366"/>
      <c r="AW34" s="366"/>
      <c r="AX34" s="368"/>
    </row>
    <row r="35" spans="1:50" ht="30" customHeight="1" x14ac:dyDescent="0.15">
      <c r="A35" s="898" t="s">
        <v>506</v>
      </c>
      <c r="B35" s="899"/>
      <c r="C35" s="899"/>
      <c r="D35" s="899"/>
      <c r="E35" s="899"/>
      <c r="F35" s="900"/>
      <c r="G35" s="904" t="s">
        <v>661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30"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v>31</v>
      </c>
      <c r="AR38" s="137"/>
      <c r="AS38" s="138" t="s">
        <v>355</v>
      </c>
      <c r="AT38" s="173"/>
      <c r="AU38" s="272">
        <v>42</v>
      </c>
      <c r="AV38" s="272"/>
      <c r="AW38" s="380" t="s">
        <v>300</v>
      </c>
      <c r="AX38" s="381"/>
    </row>
    <row r="39" spans="1:50" ht="32.1" customHeight="1" x14ac:dyDescent="0.15">
      <c r="A39" s="516"/>
      <c r="B39" s="514"/>
      <c r="C39" s="514"/>
      <c r="D39" s="514"/>
      <c r="E39" s="514"/>
      <c r="F39" s="515"/>
      <c r="G39" s="541" t="s">
        <v>662</v>
      </c>
      <c r="H39" s="542"/>
      <c r="I39" s="542"/>
      <c r="J39" s="542"/>
      <c r="K39" s="542"/>
      <c r="L39" s="542"/>
      <c r="M39" s="542"/>
      <c r="N39" s="542"/>
      <c r="O39" s="543"/>
      <c r="P39" s="162" t="s">
        <v>650</v>
      </c>
      <c r="Q39" s="162"/>
      <c r="R39" s="162"/>
      <c r="S39" s="162"/>
      <c r="T39" s="162"/>
      <c r="U39" s="162"/>
      <c r="V39" s="162"/>
      <c r="W39" s="162"/>
      <c r="X39" s="232"/>
      <c r="Y39" s="339" t="s">
        <v>12</v>
      </c>
      <c r="Z39" s="550"/>
      <c r="AA39" s="551"/>
      <c r="AB39" s="552" t="s">
        <v>649</v>
      </c>
      <c r="AC39" s="552"/>
      <c r="AD39" s="552"/>
      <c r="AE39" s="365">
        <v>21</v>
      </c>
      <c r="AF39" s="366"/>
      <c r="AG39" s="366"/>
      <c r="AH39" s="366"/>
      <c r="AI39" s="365">
        <v>21</v>
      </c>
      <c r="AJ39" s="366"/>
      <c r="AK39" s="366"/>
      <c r="AL39" s="366"/>
      <c r="AM39" s="365">
        <v>21</v>
      </c>
      <c r="AN39" s="366"/>
      <c r="AO39" s="366"/>
      <c r="AP39" s="366"/>
      <c r="AQ39" s="111" t="s">
        <v>647</v>
      </c>
      <c r="AR39" s="112"/>
      <c r="AS39" s="112"/>
      <c r="AT39" s="113"/>
      <c r="AU39" s="366" t="s">
        <v>646</v>
      </c>
      <c r="AV39" s="366"/>
      <c r="AW39" s="366"/>
      <c r="AX39" s="368"/>
    </row>
    <row r="40" spans="1:50" ht="32.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649</v>
      </c>
      <c r="AC40" s="523"/>
      <c r="AD40" s="523"/>
      <c r="AE40" s="365">
        <v>50</v>
      </c>
      <c r="AF40" s="366"/>
      <c r="AG40" s="366"/>
      <c r="AH40" s="366"/>
      <c r="AI40" s="365">
        <v>50</v>
      </c>
      <c r="AJ40" s="366"/>
      <c r="AK40" s="366"/>
      <c r="AL40" s="366"/>
      <c r="AM40" s="365">
        <v>50</v>
      </c>
      <c r="AN40" s="366"/>
      <c r="AO40" s="366"/>
      <c r="AP40" s="366"/>
      <c r="AQ40" s="111">
        <v>100</v>
      </c>
      <c r="AR40" s="112"/>
      <c r="AS40" s="112"/>
      <c r="AT40" s="113"/>
      <c r="AU40" s="366" t="s">
        <v>647</v>
      </c>
      <c r="AV40" s="366"/>
      <c r="AW40" s="366"/>
      <c r="AX40" s="368"/>
    </row>
    <row r="41" spans="1:50" ht="32.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v>42</v>
      </c>
      <c r="AF41" s="366"/>
      <c r="AG41" s="366"/>
      <c r="AH41" s="366"/>
      <c r="AI41" s="365">
        <v>42</v>
      </c>
      <c r="AJ41" s="366"/>
      <c r="AK41" s="366"/>
      <c r="AL41" s="366"/>
      <c r="AM41" s="365">
        <v>42</v>
      </c>
      <c r="AN41" s="366"/>
      <c r="AO41" s="366"/>
      <c r="AP41" s="366"/>
      <c r="AQ41" s="111" t="s">
        <v>647</v>
      </c>
      <c r="AR41" s="112"/>
      <c r="AS41" s="112"/>
      <c r="AT41" s="113"/>
      <c r="AU41" s="366" t="s">
        <v>648</v>
      </c>
      <c r="AV41" s="366"/>
      <c r="AW41" s="366"/>
      <c r="AX41" s="368"/>
    </row>
    <row r="42" spans="1:50" ht="23.25" customHeight="1" x14ac:dyDescent="0.15">
      <c r="A42" s="898" t="s">
        <v>506</v>
      </c>
      <c r="B42" s="899"/>
      <c r="C42" s="899"/>
      <c r="D42" s="899"/>
      <c r="E42" s="899"/>
      <c r="F42" s="900"/>
      <c r="G42" s="904" t="s">
        <v>651</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v>31</v>
      </c>
      <c r="AR66" s="272"/>
      <c r="AS66" s="866" t="s">
        <v>355</v>
      </c>
      <c r="AT66" s="867"/>
      <c r="AU66" s="272">
        <v>42</v>
      </c>
      <c r="AV66" s="272"/>
      <c r="AW66" s="866" t="s">
        <v>472</v>
      </c>
      <c r="AX66" s="979"/>
    </row>
    <row r="67" spans="1:50" ht="39.950000000000003" customHeight="1" x14ac:dyDescent="0.15">
      <c r="A67" s="852"/>
      <c r="B67" s="853"/>
      <c r="C67" s="853"/>
      <c r="D67" s="853"/>
      <c r="E67" s="853"/>
      <c r="F67" s="854"/>
      <c r="G67" s="980" t="s">
        <v>356</v>
      </c>
      <c r="H67" s="963" t="s">
        <v>659</v>
      </c>
      <c r="I67" s="964"/>
      <c r="J67" s="964"/>
      <c r="K67" s="964"/>
      <c r="L67" s="964"/>
      <c r="M67" s="964"/>
      <c r="N67" s="964"/>
      <c r="O67" s="965"/>
      <c r="P67" s="963" t="s">
        <v>584</v>
      </c>
      <c r="Q67" s="964"/>
      <c r="R67" s="964"/>
      <c r="S67" s="964"/>
      <c r="T67" s="964"/>
      <c r="U67" s="964"/>
      <c r="V67" s="965"/>
      <c r="W67" s="969"/>
      <c r="X67" s="970"/>
      <c r="Y67" s="950" t="s">
        <v>12</v>
      </c>
      <c r="Z67" s="950"/>
      <c r="AA67" s="951"/>
      <c r="AB67" s="952" t="s">
        <v>496</v>
      </c>
      <c r="AC67" s="952"/>
      <c r="AD67" s="952"/>
      <c r="AE67" s="365" t="s">
        <v>580</v>
      </c>
      <c r="AF67" s="366"/>
      <c r="AG67" s="366"/>
      <c r="AH67" s="366"/>
      <c r="AI67" s="365" t="s">
        <v>581</v>
      </c>
      <c r="AJ67" s="366"/>
      <c r="AK67" s="366"/>
      <c r="AL67" s="366"/>
      <c r="AM67" s="365" t="s">
        <v>580</v>
      </c>
      <c r="AN67" s="366"/>
      <c r="AO67" s="366"/>
      <c r="AP67" s="366"/>
      <c r="AQ67" s="365" t="s">
        <v>580</v>
      </c>
      <c r="AR67" s="366"/>
      <c r="AS67" s="366"/>
      <c r="AT67" s="367"/>
      <c r="AU67" s="366" t="s">
        <v>581</v>
      </c>
      <c r="AV67" s="366"/>
      <c r="AW67" s="366"/>
      <c r="AX67" s="368"/>
    </row>
    <row r="68" spans="1:50" ht="39.950000000000003"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t="s">
        <v>586</v>
      </c>
      <c r="AF68" s="366"/>
      <c r="AG68" s="366"/>
      <c r="AH68" s="366"/>
      <c r="AI68" s="365" t="s">
        <v>580</v>
      </c>
      <c r="AJ68" s="366"/>
      <c r="AK68" s="366"/>
      <c r="AL68" s="366"/>
      <c r="AM68" s="365" t="s">
        <v>580</v>
      </c>
      <c r="AN68" s="366"/>
      <c r="AO68" s="366"/>
      <c r="AP68" s="366"/>
      <c r="AQ68" s="365">
        <v>43290</v>
      </c>
      <c r="AR68" s="366"/>
      <c r="AS68" s="366"/>
      <c r="AT68" s="367"/>
      <c r="AU68" s="366">
        <v>260</v>
      </c>
      <c r="AV68" s="366"/>
      <c r="AW68" s="366"/>
      <c r="AX68" s="368"/>
    </row>
    <row r="69" spans="1:50" ht="39.950000000000003"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t="s">
        <v>580</v>
      </c>
      <c r="AF69" s="816"/>
      <c r="AG69" s="816"/>
      <c r="AH69" s="816"/>
      <c r="AI69" s="815" t="s">
        <v>580</v>
      </c>
      <c r="AJ69" s="816"/>
      <c r="AK69" s="816"/>
      <c r="AL69" s="816"/>
      <c r="AM69" s="815" t="s">
        <v>588</v>
      </c>
      <c r="AN69" s="816"/>
      <c r="AO69" s="816"/>
      <c r="AP69" s="816"/>
      <c r="AQ69" s="365" t="s">
        <v>580</v>
      </c>
      <c r="AR69" s="366"/>
      <c r="AS69" s="366"/>
      <c r="AT69" s="367"/>
      <c r="AU69" s="366" t="s">
        <v>587</v>
      </c>
      <c r="AV69" s="366"/>
      <c r="AW69" s="366"/>
      <c r="AX69" s="368"/>
    </row>
    <row r="70" spans="1:50" ht="80.099999999999994" customHeight="1" x14ac:dyDescent="0.15">
      <c r="A70" s="852" t="s">
        <v>479</v>
      </c>
      <c r="B70" s="853"/>
      <c r="C70" s="853"/>
      <c r="D70" s="853"/>
      <c r="E70" s="853"/>
      <c r="F70" s="854"/>
      <c r="G70" s="940" t="s">
        <v>357</v>
      </c>
      <c r="H70" s="941" t="s">
        <v>660</v>
      </c>
      <c r="I70" s="941"/>
      <c r="J70" s="941"/>
      <c r="K70" s="941"/>
      <c r="L70" s="941"/>
      <c r="M70" s="941"/>
      <c r="N70" s="941"/>
      <c r="O70" s="941"/>
      <c r="P70" s="941" t="s">
        <v>585</v>
      </c>
      <c r="Q70" s="941"/>
      <c r="R70" s="941"/>
      <c r="S70" s="941"/>
      <c r="T70" s="941"/>
      <c r="U70" s="941"/>
      <c r="V70" s="941"/>
      <c r="W70" s="944" t="s">
        <v>495</v>
      </c>
      <c r="X70" s="945"/>
      <c r="Y70" s="950" t="s">
        <v>12</v>
      </c>
      <c r="Z70" s="950"/>
      <c r="AA70" s="951"/>
      <c r="AB70" s="952" t="s">
        <v>496</v>
      </c>
      <c r="AC70" s="952"/>
      <c r="AD70" s="952"/>
      <c r="AE70" s="365" t="s">
        <v>580</v>
      </c>
      <c r="AF70" s="366"/>
      <c r="AG70" s="366"/>
      <c r="AH70" s="366"/>
      <c r="AI70" s="365" t="s">
        <v>580</v>
      </c>
      <c r="AJ70" s="366"/>
      <c r="AK70" s="366"/>
      <c r="AL70" s="366"/>
      <c r="AM70" s="365" t="s">
        <v>580</v>
      </c>
      <c r="AN70" s="366"/>
      <c r="AO70" s="366"/>
      <c r="AP70" s="366"/>
      <c r="AQ70" s="365" t="s">
        <v>580</v>
      </c>
      <c r="AR70" s="366"/>
      <c r="AS70" s="366"/>
      <c r="AT70" s="367"/>
      <c r="AU70" s="366" t="s">
        <v>581</v>
      </c>
      <c r="AV70" s="366"/>
      <c r="AW70" s="366"/>
      <c r="AX70" s="368"/>
    </row>
    <row r="71" spans="1:50" ht="80.099999999999994"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t="s">
        <v>581</v>
      </c>
      <c r="AF71" s="366"/>
      <c r="AG71" s="366"/>
      <c r="AH71" s="366"/>
      <c r="AI71" s="365" t="s">
        <v>581</v>
      </c>
      <c r="AJ71" s="366"/>
      <c r="AK71" s="366"/>
      <c r="AL71" s="366"/>
      <c r="AM71" s="365" t="s">
        <v>580</v>
      </c>
      <c r="AN71" s="366"/>
      <c r="AO71" s="366"/>
      <c r="AP71" s="366"/>
      <c r="AQ71" s="365">
        <v>43290</v>
      </c>
      <c r="AR71" s="366"/>
      <c r="AS71" s="366"/>
      <c r="AT71" s="367"/>
      <c r="AU71" s="366" t="s">
        <v>580</v>
      </c>
      <c r="AV71" s="366"/>
      <c r="AW71" s="366"/>
      <c r="AX71" s="368"/>
    </row>
    <row r="72" spans="1:50" ht="80.099999999999994" customHeight="1" thickBo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t="s">
        <v>580</v>
      </c>
      <c r="AF72" s="366"/>
      <c r="AG72" s="366"/>
      <c r="AH72" s="366"/>
      <c r="AI72" s="365" t="s">
        <v>589</v>
      </c>
      <c r="AJ72" s="366"/>
      <c r="AK72" s="366"/>
      <c r="AL72" s="366"/>
      <c r="AM72" s="365" t="s">
        <v>590</v>
      </c>
      <c r="AN72" s="366"/>
      <c r="AO72" s="366"/>
      <c r="AP72" s="367"/>
      <c r="AQ72" s="365" t="s">
        <v>580</v>
      </c>
      <c r="AR72" s="366"/>
      <c r="AS72" s="366"/>
      <c r="AT72" s="367"/>
      <c r="AU72" s="366" t="s">
        <v>580</v>
      </c>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591</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597</v>
      </c>
      <c r="AC101" s="552"/>
      <c r="AD101" s="552"/>
      <c r="AE101" s="365">
        <v>2</v>
      </c>
      <c r="AF101" s="366"/>
      <c r="AG101" s="366"/>
      <c r="AH101" s="367"/>
      <c r="AI101" s="365">
        <v>2</v>
      </c>
      <c r="AJ101" s="366"/>
      <c r="AK101" s="366"/>
      <c r="AL101" s="367"/>
      <c r="AM101" s="365">
        <v>1</v>
      </c>
      <c r="AN101" s="366"/>
      <c r="AO101" s="366"/>
      <c r="AP101" s="367"/>
      <c r="AQ101" s="365">
        <v>1</v>
      </c>
      <c r="AR101" s="366"/>
      <c r="AS101" s="366"/>
      <c r="AT101" s="367"/>
      <c r="AU101" s="365" t="s">
        <v>604</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598</v>
      </c>
      <c r="AC102" s="552"/>
      <c r="AD102" s="552"/>
      <c r="AE102" s="359">
        <v>2</v>
      </c>
      <c r="AF102" s="359"/>
      <c r="AG102" s="359"/>
      <c r="AH102" s="359"/>
      <c r="AI102" s="359">
        <v>2</v>
      </c>
      <c r="AJ102" s="359"/>
      <c r="AK102" s="359"/>
      <c r="AL102" s="359"/>
      <c r="AM102" s="359">
        <v>2</v>
      </c>
      <c r="AN102" s="359"/>
      <c r="AO102" s="359"/>
      <c r="AP102" s="359"/>
      <c r="AQ102" s="815">
        <v>1</v>
      </c>
      <c r="AR102" s="816"/>
      <c r="AS102" s="816"/>
      <c r="AT102" s="817"/>
      <c r="AU102" s="815" t="s">
        <v>604</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593</v>
      </c>
      <c r="AC116" s="302"/>
      <c r="AD116" s="303"/>
      <c r="AE116" s="359">
        <v>954</v>
      </c>
      <c r="AF116" s="359"/>
      <c r="AG116" s="359"/>
      <c r="AH116" s="359"/>
      <c r="AI116" s="359">
        <v>1499</v>
      </c>
      <c r="AJ116" s="359"/>
      <c r="AK116" s="359"/>
      <c r="AL116" s="359"/>
      <c r="AM116" s="359">
        <v>89</v>
      </c>
      <c r="AN116" s="359"/>
      <c r="AO116" s="359"/>
      <c r="AP116" s="359"/>
      <c r="AQ116" s="365">
        <v>3000</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07" t="s">
        <v>595</v>
      </c>
      <c r="AF117" s="307"/>
      <c r="AG117" s="307"/>
      <c r="AH117" s="307"/>
      <c r="AI117" s="307" t="s">
        <v>596</v>
      </c>
      <c r="AJ117" s="307"/>
      <c r="AK117" s="307"/>
      <c r="AL117" s="307"/>
      <c r="AM117" s="307" t="s">
        <v>639</v>
      </c>
      <c r="AN117" s="307"/>
      <c r="AO117" s="307"/>
      <c r="AP117" s="307"/>
      <c r="AQ117" s="307" t="s">
        <v>627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599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600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604</v>
      </c>
      <c r="AR133" s="272"/>
      <c r="AS133" s="138" t="s">
        <v>355</v>
      </c>
      <c r="AT133" s="173"/>
      <c r="AU133" s="137">
        <v>42</v>
      </c>
      <c r="AV133" s="137"/>
      <c r="AW133" s="138" t="s">
        <v>300</v>
      </c>
      <c r="AX133" s="139"/>
    </row>
    <row r="134" spans="1:50" ht="39.75" customHeight="1" x14ac:dyDescent="0.15">
      <c r="A134" s="995"/>
      <c r="B134" s="253"/>
      <c r="C134" s="252"/>
      <c r="D134" s="253"/>
      <c r="E134" s="252"/>
      <c r="F134" s="315"/>
      <c r="G134" s="231" t="s">
        <v>601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602</v>
      </c>
      <c r="AC134" s="222"/>
      <c r="AD134" s="222"/>
      <c r="AE134" s="267">
        <v>112800</v>
      </c>
      <c r="AF134" s="112"/>
      <c r="AG134" s="112"/>
      <c r="AH134" s="112"/>
      <c r="AI134" s="267">
        <v>111110</v>
      </c>
      <c r="AJ134" s="112"/>
      <c r="AK134" s="112"/>
      <c r="AL134" s="112"/>
      <c r="AM134" s="267" t="s">
        <v>579</v>
      </c>
      <c r="AN134" s="112"/>
      <c r="AO134" s="112"/>
      <c r="AP134" s="112"/>
      <c r="AQ134" s="267" t="s">
        <v>579</v>
      </c>
      <c r="AR134" s="112"/>
      <c r="AS134" s="112"/>
      <c r="AT134" s="112"/>
      <c r="AU134" s="267" t="s">
        <v>579</v>
      </c>
      <c r="AV134" s="112"/>
      <c r="AW134" s="112"/>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603</v>
      </c>
      <c r="AC135" s="134"/>
      <c r="AD135" s="134"/>
      <c r="AE135" s="267" t="s">
        <v>599</v>
      </c>
      <c r="AF135" s="112"/>
      <c r="AG135" s="112"/>
      <c r="AH135" s="112"/>
      <c r="AI135" s="267" t="s">
        <v>579</v>
      </c>
      <c r="AJ135" s="112"/>
      <c r="AK135" s="112"/>
      <c r="AL135" s="112"/>
      <c r="AM135" s="267" t="s">
        <v>579</v>
      </c>
      <c r="AN135" s="112"/>
      <c r="AO135" s="112"/>
      <c r="AP135" s="112"/>
      <c r="AQ135" s="267" t="s">
        <v>579</v>
      </c>
      <c r="AR135" s="112"/>
      <c r="AS135" s="112"/>
      <c r="AT135" s="112"/>
      <c r="AU135" s="267">
        <v>92700</v>
      </c>
      <c r="AV135" s="112"/>
      <c r="AW135" s="112"/>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605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579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606</v>
      </c>
      <c r="AF432" s="137"/>
      <c r="AG432" s="138" t="s">
        <v>355</v>
      </c>
      <c r="AH432" s="173"/>
      <c r="AI432" s="183"/>
      <c r="AJ432" s="183"/>
      <c r="AK432" s="183"/>
      <c r="AL432" s="178"/>
      <c r="AM432" s="183"/>
      <c r="AN432" s="183"/>
      <c r="AO432" s="183"/>
      <c r="AP432" s="178"/>
      <c r="AQ432" s="218" t="s">
        <v>599</v>
      </c>
      <c r="AR432" s="137"/>
      <c r="AS432" s="138" t="s">
        <v>355</v>
      </c>
      <c r="AT432" s="173"/>
      <c r="AU432" s="137" t="s">
        <v>599</v>
      </c>
      <c r="AV432" s="137"/>
      <c r="AW432" s="138" t="s">
        <v>300</v>
      </c>
      <c r="AX432" s="139"/>
    </row>
    <row r="433" spans="1:50" ht="23.25" customHeight="1" x14ac:dyDescent="0.15">
      <c r="A433" s="995"/>
      <c r="B433" s="253"/>
      <c r="C433" s="252"/>
      <c r="D433" s="253"/>
      <c r="E433" s="167"/>
      <c r="F433" s="168"/>
      <c r="G433" s="231" t="s">
        <v>579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579</v>
      </c>
      <c r="AC433" s="134"/>
      <c r="AD433" s="134"/>
      <c r="AE433" s="111" t="s">
        <v>604</v>
      </c>
      <c r="AF433" s="112"/>
      <c r="AG433" s="112"/>
      <c r="AH433" s="112"/>
      <c r="AI433" s="111" t="s">
        <v>606</v>
      </c>
      <c r="AJ433" s="112"/>
      <c r="AK433" s="112"/>
      <c r="AL433" s="112"/>
      <c r="AM433" s="111" t="s">
        <v>599</v>
      </c>
      <c r="AN433" s="112"/>
      <c r="AO433" s="112"/>
      <c r="AP433" s="113"/>
      <c r="AQ433" s="111" t="s">
        <v>604</v>
      </c>
      <c r="AR433" s="112"/>
      <c r="AS433" s="112"/>
      <c r="AT433" s="113"/>
      <c r="AU433" s="112" t="s">
        <v>604</v>
      </c>
      <c r="AV433" s="112"/>
      <c r="AW433" s="112"/>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579</v>
      </c>
      <c r="AC434" s="222"/>
      <c r="AD434" s="222"/>
      <c r="AE434" s="111" t="s">
        <v>607</v>
      </c>
      <c r="AF434" s="112"/>
      <c r="AG434" s="112"/>
      <c r="AH434" s="113"/>
      <c r="AI434" s="111" t="s">
        <v>608</v>
      </c>
      <c r="AJ434" s="112"/>
      <c r="AK434" s="112"/>
      <c r="AL434" s="112"/>
      <c r="AM434" s="111" t="s">
        <v>606</v>
      </c>
      <c r="AN434" s="112"/>
      <c r="AO434" s="112"/>
      <c r="AP434" s="113"/>
      <c r="AQ434" s="111" t="s">
        <v>604</v>
      </c>
      <c r="AR434" s="112"/>
      <c r="AS434" s="112"/>
      <c r="AT434" s="113"/>
      <c r="AU434" s="112" t="s">
        <v>606</v>
      </c>
      <c r="AV434" s="112"/>
      <c r="AW434" s="112"/>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t="s">
        <v>604</v>
      </c>
      <c r="AF435" s="112"/>
      <c r="AG435" s="112"/>
      <c r="AH435" s="113"/>
      <c r="AI435" s="111" t="s">
        <v>604</v>
      </c>
      <c r="AJ435" s="112"/>
      <c r="AK435" s="112"/>
      <c r="AL435" s="112"/>
      <c r="AM435" s="111" t="s">
        <v>604</v>
      </c>
      <c r="AN435" s="112"/>
      <c r="AO435" s="112"/>
      <c r="AP435" s="113"/>
      <c r="AQ435" s="111" t="s">
        <v>599</v>
      </c>
      <c r="AR435" s="112"/>
      <c r="AS435" s="112"/>
      <c r="AT435" s="113"/>
      <c r="AU435" s="112" t="s">
        <v>604</v>
      </c>
      <c r="AV435" s="112"/>
      <c r="AW435" s="112"/>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599</v>
      </c>
      <c r="AF457" s="137"/>
      <c r="AG457" s="138" t="s">
        <v>355</v>
      </c>
      <c r="AH457" s="173"/>
      <c r="AI457" s="183"/>
      <c r="AJ457" s="183"/>
      <c r="AK457" s="183"/>
      <c r="AL457" s="178"/>
      <c r="AM457" s="183"/>
      <c r="AN457" s="183"/>
      <c r="AO457" s="183"/>
      <c r="AP457" s="178"/>
      <c r="AQ457" s="218" t="s">
        <v>609</v>
      </c>
      <c r="AR457" s="137"/>
      <c r="AS457" s="138" t="s">
        <v>355</v>
      </c>
      <c r="AT457" s="173"/>
      <c r="AU457" s="137" t="s">
        <v>606</v>
      </c>
      <c r="AV457" s="137"/>
      <c r="AW457" s="138" t="s">
        <v>300</v>
      </c>
      <c r="AX457" s="139"/>
    </row>
    <row r="458" spans="1:50" ht="23.25" customHeight="1" x14ac:dyDescent="0.15">
      <c r="A458" s="995"/>
      <c r="B458" s="253"/>
      <c r="C458" s="252"/>
      <c r="D458" s="253"/>
      <c r="E458" s="167"/>
      <c r="F458" s="168"/>
      <c r="G458" s="231" t="s">
        <v>604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628</v>
      </c>
      <c r="AC458" s="134"/>
      <c r="AD458" s="134"/>
      <c r="AE458" s="111" t="s">
        <v>604</v>
      </c>
      <c r="AF458" s="112"/>
      <c r="AG458" s="112"/>
      <c r="AH458" s="112"/>
      <c r="AI458" s="111" t="s">
        <v>604</v>
      </c>
      <c r="AJ458" s="112"/>
      <c r="AK458" s="112"/>
      <c r="AL458" s="112"/>
      <c r="AM458" s="111" t="s">
        <v>604</v>
      </c>
      <c r="AN458" s="112"/>
      <c r="AO458" s="112"/>
      <c r="AP458" s="113"/>
      <c r="AQ458" s="111" t="s">
        <v>604</v>
      </c>
      <c r="AR458" s="112"/>
      <c r="AS458" s="112"/>
      <c r="AT458" s="113"/>
      <c r="AU458" s="112" t="s">
        <v>606</v>
      </c>
      <c r="AV458" s="112"/>
      <c r="AW458" s="112"/>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629</v>
      </c>
      <c r="AC459" s="222"/>
      <c r="AD459" s="222"/>
      <c r="AE459" s="111" t="s">
        <v>606</v>
      </c>
      <c r="AF459" s="112"/>
      <c r="AG459" s="112"/>
      <c r="AH459" s="113"/>
      <c r="AI459" s="111" t="s">
        <v>604</v>
      </c>
      <c r="AJ459" s="112"/>
      <c r="AK459" s="112"/>
      <c r="AL459" s="112"/>
      <c r="AM459" s="111" t="s">
        <v>629</v>
      </c>
      <c r="AN459" s="112"/>
      <c r="AO459" s="112"/>
      <c r="AP459" s="113"/>
      <c r="AQ459" s="111" t="s">
        <v>630</v>
      </c>
      <c r="AR459" s="112"/>
      <c r="AS459" s="112"/>
      <c r="AT459" s="113"/>
      <c r="AU459" s="112" t="s">
        <v>606</v>
      </c>
      <c r="AV459" s="112"/>
      <c r="AW459" s="112"/>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t="s">
        <v>606</v>
      </c>
      <c r="AF460" s="112"/>
      <c r="AG460" s="112"/>
      <c r="AH460" s="113"/>
      <c r="AI460" s="111" t="s">
        <v>604</v>
      </c>
      <c r="AJ460" s="112"/>
      <c r="AK460" s="112"/>
      <c r="AL460" s="112"/>
      <c r="AM460" s="111" t="s">
        <v>606</v>
      </c>
      <c r="AN460" s="112"/>
      <c r="AO460" s="112"/>
      <c r="AP460" s="113"/>
      <c r="AQ460" s="111" t="s">
        <v>606</v>
      </c>
      <c r="AR460" s="112"/>
      <c r="AS460" s="112"/>
      <c r="AT460" s="113"/>
      <c r="AU460" s="112" t="s">
        <v>604</v>
      </c>
      <c r="AV460" s="112"/>
      <c r="AW460" s="112"/>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t="s">
        <v>604</v>
      </c>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t="s">
        <v>604</v>
      </c>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666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6.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610</v>
      </c>
      <c r="AH702" s="887"/>
      <c r="AI702" s="887"/>
      <c r="AJ702" s="887"/>
      <c r="AK702" s="887"/>
      <c r="AL702" s="887"/>
      <c r="AM702" s="887"/>
      <c r="AN702" s="887"/>
      <c r="AO702" s="887"/>
      <c r="AP702" s="887"/>
      <c r="AQ702" s="887"/>
      <c r="AR702" s="887"/>
      <c r="AS702" s="887"/>
      <c r="AT702" s="887"/>
      <c r="AU702" s="887"/>
      <c r="AV702" s="887"/>
      <c r="AW702" s="887"/>
      <c r="AX702" s="888"/>
    </row>
    <row r="703" spans="1:50" ht="9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665" t="s">
        <v>611</v>
      </c>
      <c r="AH703" s="666"/>
      <c r="AI703" s="666"/>
      <c r="AJ703" s="666"/>
      <c r="AK703" s="666"/>
      <c r="AL703" s="666"/>
      <c r="AM703" s="666"/>
      <c r="AN703" s="666"/>
      <c r="AO703" s="666"/>
      <c r="AP703" s="666"/>
      <c r="AQ703" s="666"/>
      <c r="AR703" s="666"/>
      <c r="AS703" s="666"/>
      <c r="AT703" s="666"/>
      <c r="AU703" s="666"/>
      <c r="AV703" s="666"/>
      <c r="AW703" s="666"/>
      <c r="AX703" s="667"/>
    </row>
    <row r="704" spans="1:50" ht="78.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612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1" t="s">
        <v>614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613</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574</v>
      </c>
      <c r="AE708" s="669"/>
      <c r="AF708" s="669"/>
      <c r="AG708" s="527" t="s">
        <v>615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574</v>
      </c>
      <c r="AE709" s="156"/>
      <c r="AF709" s="156"/>
      <c r="AG709" s="665" t="s">
        <v>616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618</v>
      </c>
      <c r="AE710" s="156"/>
      <c r="AF710" s="156"/>
      <c r="AG710" s="665" t="s">
        <v>618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574</v>
      </c>
      <c r="AE711" s="156"/>
      <c r="AF711" s="156"/>
      <c r="AG711" s="665" t="s">
        <v>619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617</v>
      </c>
      <c r="AE712" s="587"/>
      <c r="AF712" s="587"/>
      <c r="AG712" s="595" t="s">
        <v>618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574</v>
      </c>
      <c r="AE713" s="156"/>
      <c r="AF713" s="157"/>
      <c r="AG713" s="665" t="s">
        <v>620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621</v>
      </c>
      <c r="AH714" s="691"/>
      <c r="AI714" s="691"/>
      <c r="AJ714" s="691"/>
      <c r="AK714" s="691"/>
      <c r="AL714" s="691"/>
      <c r="AM714" s="691"/>
      <c r="AN714" s="691"/>
      <c r="AO714" s="691"/>
      <c r="AP714" s="691"/>
      <c r="AQ714" s="691"/>
      <c r="AR714" s="691"/>
      <c r="AS714" s="691"/>
      <c r="AT714" s="691"/>
      <c r="AU714" s="691"/>
      <c r="AV714" s="691"/>
      <c r="AW714" s="691"/>
      <c r="AX714" s="692"/>
    </row>
    <row r="715" spans="1:50" ht="84"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622</v>
      </c>
      <c r="AE715" s="669"/>
      <c r="AF715" s="778"/>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624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574</v>
      </c>
      <c r="AE717" s="156"/>
      <c r="AF717" s="156"/>
      <c r="AG717" s="665" t="s">
        <v>642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574</v>
      </c>
      <c r="AE718" s="156"/>
      <c r="AF718" s="156"/>
      <c r="AG718" s="164" t="s">
        <v>644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617</v>
      </c>
      <c r="AE719" s="669"/>
      <c r="AF719" s="669"/>
      <c r="AG719" s="161" t="s">
        <v>599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668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604</v>
      </c>
      <c r="F737" s="122"/>
      <c r="G737" s="122"/>
      <c r="H737" s="122"/>
      <c r="I737" s="122"/>
      <c r="J737" s="122"/>
      <c r="K737" s="122"/>
      <c r="L737" s="122"/>
      <c r="M737" s="122"/>
      <c r="N737" s="101" t="s">
        <v>543</v>
      </c>
      <c r="O737" s="101"/>
      <c r="P737" s="101"/>
      <c r="Q737" s="101"/>
      <c r="R737" s="122" t="s">
        <v>604</v>
      </c>
      <c r="S737" s="122"/>
      <c r="T737" s="122"/>
      <c r="U737" s="122"/>
      <c r="V737" s="122"/>
      <c r="W737" s="122"/>
      <c r="X737" s="122"/>
      <c r="Y737" s="122"/>
      <c r="Z737" s="122"/>
      <c r="AA737" s="101" t="s">
        <v>542</v>
      </c>
      <c r="AB737" s="101"/>
      <c r="AC737" s="101"/>
      <c r="AD737" s="101"/>
      <c r="AE737" s="122" t="s">
        <v>604</v>
      </c>
      <c r="AF737" s="122"/>
      <c r="AG737" s="122"/>
      <c r="AH737" s="122"/>
      <c r="AI737" s="122"/>
      <c r="AJ737" s="122"/>
      <c r="AK737" s="122"/>
      <c r="AL737" s="122"/>
      <c r="AM737" s="122"/>
      <c r="AN737" s="101" t="s">
        <v>541</v>
      </c>
      <c r="AO737" s="101"/>
      <c r="AP737" s="101"/>
      <c r="AQ737" s="101"/>
      <c r="AR737" s="102" t="s">
        <v>604</v>
      </c>
      <c r="AS737" s="103"/>
      <c r="AT737" s="103"/>
      <c r="AU737" s="103"/>
      <c r="AV737" s="103"/>
      <c r="AW737" s="103"/>
      <c r="AX737" s="104"/>
      <c r="AY737" s="89"/>
      <c r="AZ737" s="89"/>
    </row>
    <row r="738" spans="1:52" ht="24.75" customHeight="1" x14ac:dyDescent="0.15">
      <c r="A738" s="123" t="s">
        <v>540</v>
      </c>
      <c r="B738" s="124"/>
      <c r="C738" s="124"/>
      <c r="D738" s="125"/>
      <c r="E738" s="122" t="s">
        <v>604</v>
      </c>
      <c r="F738" s="122"/>
      <c r="G738" s="122"/>
      <c r="H738" s="122"/>
      <c r="I738" s="122"/>
      <c r="J738" s="122"/>
      <c r="K738" s="122"/>
      <c r="L738" s="122"/>
      <c r="M738" s="122"/>
      <c r="N738" s="101" t="s">
        <v>539</v>
      </c>
      <c r="O738" s="101"/>
      <c r="P738" s="101"/>
      <c r="Q738" s="101"/>
      <c r="R738" s="122" t="s">
        <v>604</v>
      </c>
      <c r="S738" s="122"/>
      <c r="T738" s="122"/>
      <c r="U738" s="122"/>
      <c r="V738" s="122"/>
      <c r="W738" s="122"/>
      <c r="X738" s="122"/>
      <c r="Y738" s="122"/>
      <c r="Z738" s="122"/>
      <c r="AA738" s="101" t="s">
        <v>538</v>
      </c>
      <c r="AB738" s="101"/>
      <c r="AC738" s="101"/>
      <c r="AD738" s="101"/>
      <c r="AE738" s="126" t="s">
        <v>625</v>
      </c>
      <c r="AF738" s="122"/>
      <c r="AG738" s="122"/>
      <c r="AH738" s="122"/>
      <c r="AI738" s="122"/>
      <c r="AJ738" s="122"/>
      <c r="AK738" s="122"/>
      <c r="AL738" s="122"/>
      <c r="AM738" s="122"/>
      <c r="AN738" s="101" t="s">
        <v>534</v>
      </c>
      <c r="AO738" s="101"/>
      <c r="AP738" s="101"/>
      <c r="AQ738" s="101"/>
      <c r="AR738" s="102" t="s">
        <v>640</v>
      </c>
      <c r="AS738" s="103"/>
      <c r="AT738" s="103"/>
      <c r="AU738" s="103"/>
      <c r="AV738" s="103"/>
      <c r="AW738" s="103"/>
      <c r="AX738" s="104"/>
    </row>
    <row r="739" spans="1:52" ht="24.75" customHeight="1" thickBot="1" x14ac:dyDescent="0.2">
      <c r="A739" s="127" t="s">
        <v>530</v>
      </c>
      <c r="B739" s="128"/>
      <c r="C739" s="128"/>
      <c r="D739" s="129"/>
      <c r="E739" s="130" t="s">
        <v>570</v>
      </c>
      <c r="F739" s="117"/>
      <c r="G739" s="117"/>
      <c r="H739" s="93" t="str">
        <f>IF(E739="", "", "(")</f>
        <v>(</v>
      </c>
      <c r="I739" s="117" t="s">
        <v>466</v>
      </c>
      <c r="J739" s="117"/>
      <c r="K739" s="93" t="str">
        <f>IF(OR(I739="　", I739=""), "", "-")</f>
        <v/>
      </c>
      <c r="L739" s="118">
        <v>56</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40" t="s">
        <v>652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632</v>
      </c>
      <c r="H781" s="451"/>
      <c r="I781" s="451"/>
      <c r="J781" s="451"/>
      <c r="K781" s="452"/>
      <c r="L781" s="453" t="s">
        <v>633</v>
      </c>
      <c r="M781" s="454"/>
      <c r="N781" s="454"/>
      <c r="O781" s="454"/>
      <c r="P781" s="454"/>
      <c r="Q781" s="454"/>
      <c r="R781" s="454"/>
      <c r="S781" s="454"/>
      <c r="T781" s="454"/>
      <c r="U781" s="454"/>
      <c r="V781" s="454"/>
      <c r="W781" s="454"/>
      <c r="X781" s="455"/>
      <c r="Y781" s="456">
        <v>89</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89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638</v>
      </c>
      <c r="D837" s="419"/>
      <c r="E837" s="419"/>
      <c r="F837" s="419"/>
      <c r="G837" s="419"/>
      <c r="H837" s="419"/>
      <c r="I837" s="419"/>
      <c r="J837" s="420">
        <v>8310001005587</v>
      </c>
      <c r="K837" s="421"/>
      <c r="L837" s="421"/>
      <c r="M837" s="421"/>
      <c r="N837" s="421"/>
      <c r="O837" s="421"/>
      <c r="P837" s="426" t="s">
        <v>637</v>
      </c>
      <c r="Q837" s="318"/>
      <c r="R837" s="318"/>
      <c r="S837" s="318"/>
      <c r="T837" s="318"/>
      <c r="U837" s="318"/>
      <c r="V837" s="318"/>
      <c r="W837" s="318"/>
      <c r="X837" s="318"/>
      <c r="Y837" s="319">
        <v>89</v>
      </c>
      <c r="Z837" s="320"/>
      <c r="AA837" s="320"/>
      <c r="AB837" s="321"/>
      <c r="AC837" s="329" t="s">
        <v>634</v>
      </c>
      <c r="AD837" s="424"/>
      <c r="AE837" s="424"/>
      <c r="AF837" s="424"/>
      <c r="AG837" s="424"/>
      <c r="AH837" s="422" t="s">
        <v>635</v>
      </c>
      <c r="AI837" s="423"/>
      <c r="AJ837" s="423"/>
      <c r="AK837" s="423"/>
      <c r="AL837" s="326" t="s">
        <v>636</v>
      </c>
      <c r="AM837" s="327"/>
      <c r="AN837" s="327"/>
      <c r="AO837" s="328"/>
      <c r="AP837" s="322" t="s">
        <v>635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Q14">
    <cfRule type="expression" dxfId="2809" priority="14015">
      <formula>IF(RIGHT(TEXT(W14,"0.#"),1)=".",FALSE,TRUE)</formula>
    </cfRule>
    <cfRule type="expression" dxfId="2808" priority="14016">
      <formula>IF(RIGHT(TEXT(W14,"0.#"),1)=".",TRUE,FALSE)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W15:AX15 W13:AX13 W17:AQ17 AD16:AQ16">
    <cfRule type="expression" dxfId="2797" priority="13713">
      <formula>IF(RIGHT(TEXT(W13,"0.#"),1)=".",FALSE,TRUE)</formula>
    </cfRule>
    <cfRule type="expression" dxfId="2796" priority="13714">
      <formula>IF(RIGHT(TEXT(W13,"0.#"),1)=".",TRUE,FALSE)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3:V13">
    <cfRule type="expression" dxfId="711" priority="11">
      <formula>IF(RIGHT(TEXT(P13,"0.#"),1)=".",FALSE,TRUE)</formula>
    </cfRule>
    <cfRule type="expression" dxfId="710" priority="12">
      <formula>IF(RIGHT(TEXT(P13,"0.#"),1)=".",TRUE,FALSE)</formula>
    </cfRule>
  </conditionalFormatting>
  <conditionalFormatting sqref="P14:V14">
    <cfRule type="expression" dxfId="709" priority="9">
      <formula>IF(RIGHT(TEXT(P14,"0.#"),1)=".",FALSE,TRUE)</formula>
    </cfRule>
    <cfRule type="expression" dxfId="708" priority="10">
      <formula>IF(RIGHT(TEXT(P14,"0.#"),1)=".",TRUE,FALSE)</formula>
    </cfRule>
  </conditionalFormatting>
  <conditionalFormatting sqref="P15:V15">
    <cfRule type="expression" dxfId="707" priority="7">
      <formula>IF(RIGHT(TEXT(P15,"0.#"),1)=".",FALSE,TRUE)</formula>
    </cfRule>
    <cfRule type="expression" dxfId="706" priority="8">
      <formula>IF(RIGHT(TEXT(P15,"0.#"),1)=".",TRUE,FALSE)</formula>
    </cfRule>
  </conditionalFormatting>
  <conditionalFormatting sqref="P16:V16">
    <cfRule type="expression" dxfId="705" priority="5">
      <formula>IF(RIGHT(TEXT(P16,"0.#"),1)=".",FALSE,TRUE)</formula>
    </cfRule>
    <cfRule type="expression" dxfId="704" priority="6">
      <formula>IF(RIGHT(TEXT(P16,"0.#"),1)=".",TRUE,FALSE)</formula>
    </cfRule>
  </conditionalFormatting>
  <conditionalFormatting sqref="P17:V17">
    <cfRule type="expression" dxfId="703" priority="3">
      <formula>IF(RIGHT(TEXT(P17,"0.#"),1)=".",FALSE,TRUE)</formula>
    </cfRule>
    <cfRule type="expression" dxfId="702" priority="4">
      <formula>IF(RIGHT(TEXT(P17,"0.#"),1)=".",TRUE,FALSE)</formula>
    </cfRule>
  </conditionalFormatting>
  <conditionalFormatting sqref="W16:AC16">
    <cfRule type="expression" dxfId="701" priority="1">
      <formula>IF(RIGHT(TEXT(W16,"0.#"),1)=".",FALSE,TRUE)</formula>
    </cfRule>
    <cfRule type="expression" dxfId="700" priority="2">
      <formula>IF(RIGHT(TEXT(W16,"0.#"),1)=".",TRUE,FALSE)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9" max="49" man="1"/>
    <brk id="534" max="49" man="1"/>
    <brk id="727" max="49" man="1"/>
    <brk id="735"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T17" sqref="T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海洋政策、科学技術・イノベーション</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海洋政策、科学技術・イノベーション、地球温暖化対策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海洋政策、科学技術・イノベーション、地球温暖化対策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葛岡 義和</cp:lastModifiedBy>
  <cp:lastPrinted>2019-07-08T09:48:06Z</cp:lastPrinted>
  <dcterms:created xsi:type="dcterms:W3CDTF">2012-03-13T00:50:25Z</dcterms:created>
  <dcterms:modified xsi:type="dcterms:W3CDTF">2019-07-08T09:51:12Z</dcterms:modified>
</cp:coreProperties>
</file>