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BS" sheetId="1" r:id="rId1"/>
    <sheet name="PL" sheetId="2" r:id="rId2"/>
    <sheet name="AD" sheetId="3" r:id="rId3"/>
    <sheet name="CF" sheetId="4" r:id="rId4"/>
  </sheets>
  <externalReferences>
    <externalReference r:id="rId7"/>
    <externalReference r:id="rId8"/>
  </externalReferences>
  <definedNames>
    <definedName name="a" hidden="1">#REF!</definedName>
    <definedName name="ＡＡＡ">#REF!,#REF!,#REF!,#REF!</definedName>
    <definedName name="AS2DocOpenMode" hidden="1">"AS2DocumentEdit"</definedName>
    <definedName name="b">#REF!,#REF!,#REF!,#REF!</definedName>
    <definedName name="d">#REF!,#REF!,#REF!,#REF!</definedName>
    <definedName name="_xlnm.Print_Area" localSheetId="2">'AD'!$B$1:$D$14</definedName>
    <definedName name="_xlnm.Print_Area" localSheetId="0">'BS'!$A$1:$F$25</definedName>
    <definedName name="_xlnm.Print_Area" localSheetId="3">'CF'!$A$1:$C$47</definedName>
    <definedName name="_xlnm.Print_Area" localSheetId="1">'PL'!$A$1:$C$38</definedName>
    <definedName name="既往年度">'[2]土地水面'!#REF!</definedName>
    <definedName name="出資金H20">#REF!</definedName>
  </definedNames>
  <calcPr fullCalcOnLoad="1"/>
</workbook>
</file>

<file path=xl/sharedStrings.xml><?xml version="1.0" encoding="utf-8"?>
<sst xmlns="http://schemas.openxmlformats.org/spreadsheetml/2006/main" count="107" uniqueCount="80">
  <si>
    <t>貸　借　対　照　表</t>
  </si>
  <si>
    <t>(単位：百万円)</t>
  </si>
  <si>
    <t>前会計年度</t>
  </si>
  <si>
    <t>本会計年度</t>
  </si>
  <si>
    <t>3月31日)</t>
  </si>
  <si>
    <t>＜資産の部＞</t>
  </si>
  <si>
    <t>＜負債の部＞</t>
  </si>
  <si>
    <t>現金・預金</t>
  </si>
  <si>
    <t>未払金</t>
  </si>
  <si>
    <t>未収金</t>
  </si>
  <si>
    <t>前払金</t>
  </si>
  <si>
    <t>賞与引当金</t>
  </si>
  <si>
    <t>前払費用</t>
  </si>
  <si>
    <t>退職給付引当金</t>
  </si>
  <si>
    <t>その他の債権等</t>
  </si>
  <si>
    <t>その他の債務等</t>
  </si>
  <si>
    <t>貸倒引当金</t>
  </si>
  <si>
    <t>有形固定資産</t>
  </si>
  <si>
    <t>国有財産（公共用財産を除く）</t>
  </si>
  <si>
    <t>土地</t>
  </si>
  <si>
    <t>立木竹</t>
  </si>
  <si>
    <t>建物</t>
  </si>
  <si>
    <t>工作物</t>
  </si>
  <si>
    <t>負債合計</t>
  </si>
  <si>
    <t>船舶</t>
  </si>
  <si>
    <t>建設仮勘定</t>
  </si>
  <si>
    <t>＜資産・負債差額の部＞</t>
  </si>
  <si>
    <t>物品</t>
  </si>
  <si>
    <t>資産・負債差額</t>
  </si>
  <si>
    <t>無形固定資産</t>
  </si>
  <si>
    <t>出資金</t>
  </si>
  <si>
    <t>資産合計</t>
  </si>
  <si>
    <t>負債及び資産・
負債差額合計</t>
  </si>
  <si>
    <t>業務費用計算書</t>
  </si>
  <si>
    <t>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</si>
  <si>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</si>
  <si>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</si>
  <si>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</si>
  <si>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</si>
  <si>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</si>
  <si>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</si>
  <si>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自己収入</t>
  </si>
  <si>
    <t>Ⅳ　無償所管換等</t>
  </si>
  <si>
    <t>Ⅴ　資産評価差額</t>
  </si>
  <si>
    <t>区分別収支計算書</t>
  </si>
  <si>
    <t>Ⅰ　業務収支</t>
  </si>
  <si>
    <t>１　財源</t>
  </si>
  <si>
    <t>主管の収納済歳入額</t>
  </si>
  <si>
    <t>前年度剰余金受入</t>
  </si>
  <si>
    <t>財源合計</t>
  </si>
  <si>
    <t>２　業務支出</t>
  </si>
  <si>
    <t>(1)　業務支出（施設整備支出を除く）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</si>
  <si>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</si>
  <si>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</si>
  <si>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</si>
  <si>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</si>
  <si>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</si>
  <si>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</si>
  <si>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船舶に係る支出</t>
  </si>
  <si>
    <t>建設仮勘定に係る支出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</si>
  <si>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</si>
  <si>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</si>
  <si>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</si>
  <si>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</si>
  <si>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</si>
  <si>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</si>
  <si>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</si>
  <si>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</si>
  <si>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Ⅵ　本年度末資産・負債差額</t>
  </si>
  <si>
    <t>(自 平成26年4月1日)</t>
  </si>
  <si>
    <t>（平成27年</t>
  </si>
  <si>
    <t>（平成28年</t>
  </si>
  <si>
    <t>たな卸資産</t>
  </si>
  <si>
    <t>-</t>
  </si>
  <si>
    <t>(至 平成27年3月31日)</t>
  </si>
  <si>
    <t>(至 平成28年3月31日)</t>
  </si>
  <si>
    <t>(自 平成27年4月1日)</t>
  </si>
  <si>
    <t>たな卸資産評価損</t>
  </si>
  <si>
    <t>(至 平成27年3月31日)</t>
  </si>
  <si>
    <t>(至 平成28年3月31日)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</si>
</sst>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.00;&quot;△ &quot;#,##0.00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#,##0;[Red]\-#,##0;&quot;－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Fill="0" applyBorder="0" applyProtection="0">
      <alignment/>
    </xf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9" fillId="0" borderId="0" applyNumberFormat="0" applyFont="0" applyFill="0" applyBorder="0">
      <alignment horizontal="left" vertical="top" wrapText="1"/>
      <protection/>
    </xf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wrapText="1" indent="2"/>
    </xf>
    <xf numFmtId="177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/>
    </xf>
    <xf numFmtId="38" fontId="4" fillId="0" borderId="0" xfId="52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distributed" vertical="center" wrapText="1"/>
    </xf>
    <xf numFmtId="176" fontId="4" fillId="0" borderId="26" xfId="0" applyNumberFormat="1" applyFont="1" applyFill="1" applyBorder="1" applyAlignment="1">
      <alignment horizontal="right" vertical="center" shrinkToFit="1"/>
    </xf>
    <xf numFmtId="178" fontId="4" fillId="33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 indent="1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wrapText="1" indent="3"/>
    </xf>
    <xf numFmtId="177" fontId="4" fillId="0" borderId="27" xfId="0" applyNumberFormat="1" applyFont="1" applyFill="1" applyBorder="1" applyAlignment="1">
      <alignment horizontal="left" vertical="center" wrapText="1"/>
    </xf>
    <xf numFmtId="176" fontId="4" fillId="0" borderId="28" xfId="0" applyNumberFormat="1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vertical="center"/>
    </xf>
    <xf numFmtId="38" fontId="4" fillId="33" borderId="0" xfId="52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 indent="4"/>
    </xf>
    <xf numFmtId="176" fontId="4" fillId="0" borderId="0" xfId="52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()" xfId="44"/>
    <cellStyle name="パーセント(0.00)" xfId="45"/>
    <cellStyle name="パーセント[0.00]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5 2" xfId="58"/>
    <cellStyle name="見出し 1" xfId="59"/>
    <cellStyle name="見出し 2" xfId="60"/>
    <cellStyle name="見出し 3" xfId="61"/>
    <cellStyle name="見出し 4" xfId="62"/>
    <cellStyle name="見出し１" xfId="63"/>
    <cellStyle name="集計" xfId="64"/>
    <cellStyle name="出力" xfId="65"/>
    <cellStyle name="折り返し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5" xfId="74"/>
    <cellStyle name="標準 6" xfId="75"/>
    <cellStyle name="標準 6 2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2823;&#33251;&#23448;&#25151;\&#37096;&#23616;&#20869;&#20849;&#26377;&#12501;&#12457;&#12523;&#12480;\&#20250;&#35336;&#35506;&#20849;&#26377;\&#30435;&#26619;&#25351;&#23566;&#23460;\&#27770;&#31639;&#20418;\01%20&#27770;&#31639;&#38306;&#20418;\02%20&#36001;&#21209;&#35576;&#34920;&#38306;&#20418;\01%20&#30465;&#24193;&#21029;&#36001;&#21209;&#26360;&#39006;\H26&#36001;&#34920;&#20316;&#25104;\03&#21512;&#31639;\&#9313;&#27770;&#31639;&#20418;&#20316;&#26989;\WS\&#21512;&#31639;WS201512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286\&#27770;&#31639;&#20418;&#29992;\&#27770;&#31639;&#20418;\&#21454;&#32013;&#26410;&#28168;\11&#24180;&#24230;\11&#24180;&#24230;&#12288;&#27507;&#20837;&#27770;&#31639;&#20998;&#2651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BS（M)H19"/>
      <sheetName val="一般PL（M)H19"/>
      <sheetName val="一般資負（M)H19"/>
      <sheetName val="一般CF（M)H19"/>
      <sheetName val="BS百万円"/>
      <sheetName val="PL百万円"/>
      <sheetName val="AD百万円"/>
      <sheetName val="CF百万円"/>
      <sheetName val="BS円"/>
      <sheetName val="PL円"/>
      <sheetName val="AD円"/>
      <sheetName val="CF円"/>
      <sheetName val="修正H15物品"/>
      <sheetName val="H16物品"/>
      <sheetName val="H17物品 "/>
      <sheetName val="H18物品"/>
      <sheetName val="H１８遺族 "/>
      <sheetName val="H17遺族"/>
      <sheetName val="H16訂正遺族"/>
      <sheetName val="H15修正遺族"/>
      <sheetName val="H14修正遺族"/>
      <sheetName val="H14"/>
      <sheetName val="H15"/>
      <sheetName val="H16"/>
      <sheetName val="H17 "/>
      <sheetName val="H18"/>
      <sheetName val="H19"/>
      <sheetName val="WS"/>
    </sheetNames>
    <sheetDataSet>
      <sheetData sheetId="9">
        <row r="7">
          <cell r="A7" t="str">
            <v>人件費</v>
          </cell>
        </row>
        <row r="8">
          <cell r="A8" t="str">
            <v>賞与引当金繰入額</v>
          </cell>
        </row>
        <row r="9">
          <cell r="A9" t="str">
            <v>退職給付引当金繰入額</v>
          </cell>
        </row>
        <row r="10">
          <cell r="A10" t="str">
            <v>補助金等</v>
          </cell>
        </row>
        <row r="11">
          <cell r="A11" t="str">
            <v>委託費</v>
          </cell>
        </row>
        <row r="12">
          <cell r="A12" t="str">
            <v>交付金</v>
          </cell>
        </row>
        <row r="13">
          <cell r="A13" t="str">
            <v>分担金</v>
          </cell>
        </row>
        <row r="14">
          <cell r="A14" t="str">
            <v>拠出金</v>
          </cell>
        </row>
        <row r="16">
          <cell r="A16" t="str">
            <v>独立行政法人運営費交付金</v>
          </cell>
        </row>
        <row r="17">
          <cell r="A17" t="str">
            <v>国有資産所在市町村交付金</v>
          </cell>
          <cell r="B17">
            <v>939300</v>
          </cell>
          <cell r="C17">
            <v>986800</v>
          </cell>
        </row>
        <row r="19">
          <cell r="A19" t="str">
            <v>エネルギー対策特別会計への繰入</v>
          </cell>
        </row>
        <row r="20">
          <cell r="A20" t="str">
            <v>労働保険特別会計への繰入</v>
          </cell>
        </row>
        <row r="21">
          <cell r="A21" t="str">
            <v>庁費等</v>
          </cell>
        </row>
        <row r="22">
          <cell r="A22" t="str">
            <v>その他の経費</v>
          </cell>
        </row>
        <row r="23">
          <cell r="A23" t="str">
            <v>減価償却費</v>
          </cell>
        </row>
        <row r="24">
          <cell r="A24" t="str">
            <v>貸倒引当金繰入額</v>
          </cell>
        </row>
        <row r="26">
          <cell r="A26" t="str">
            <v>資産処分損益</v>
          </cell>
        </row>
        <row r="27">
          <cell r="A27" t="str">
            <v>資産評価損</v>
          </cell>
        </row>
      </sheetData>
      <sheetData sheetId="11">
        <row r="16">
          <cell r="A16" t="str">
            <v>人件費</v>
          </cell>
        </row>
        <row r="17">
          <cell r="A17" t="str">
            <v>補助金等</v>
          </cell>
        </row>
        <row r="18">
          <cell r="A18" t="str">
            <v>委託費</v>
          </cell>
        </row>
        <row r="19">
          <cell r="A19" t="str">
            <v>交付金</v>
          </cell>
        </row>
        <row r="20">
          <cell r="A20" t="str">
            <v>分担金</v>
          </cell>
        </row>
        <row r="21">
          <cell r="A21" t="str">
            <v>拠出金</v>
          </cell>
        </row>
        <row r="22">
          <cell r="A22" t="str">
            <v>支出金</v>
          </cell>
          <cell r="B22">
            <v>0</v>
          </cell>
          <cell r="C22">
            <v>0</v>
          </cell>
        </row>
        <row r="23">
          <cell r="A23" t="str">
            <v>独立行政法人運営費交付金</v>
          </cell>
        </row>
        <row r="24">
          <cell r="A24" t="str">
            <v>国有資産所在市町村交付金</v>
          </cell>
          <cell r="B24">
            <v>-939300</v>
          </cell>
          <cell r="C24">
            <v>-986800</v>
          </cell>
        </row>
        <row r="25">
          <cell r="C25">
            <v>0</v>
          </cell>
        </row>
        <row r="26">
          <cell r="A26" t="str">
            <v>エネルギー対策特別会計への繰入</v>
          </cell>
        </row>
        <row r="27">
          <cell r="A27" t="str">
            <v>労働保険特別会計への繰入</v>
          </cell>
        </row>
        <row r="28">
          <cell r="A28" t="str">
            <v>出資による支出</v>
          </cell>
        </row>
        <row r="29">
          <cell r="A29" t="str">
            <v>庁費等の支出</v>
          </cell>
        </row>
        <row r="30">
          <cell r="A30" t="str">
            <v>その他の支出</v>
          </cell>
        </row>
        <row r="44">
          <cell r="B44">
            <v>0</v>
          </cell>
          <cell r="C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建物物件"/>
      <sheetName val="土地水面"/>
      <sheetName val="集計（建物）"/>
      <sheetName val="（土地）"/>
      <sheetName val="集計（土地）"/>
      <sheetName val="既往年度分（土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4" width="20.6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70" t="s">
        <v>0</v>
      </c>
      <c r="B1" s="70"/>
      <c r="C1" s="70"/>
      <c r="D1" s="70"/>
      <c r="E1" s="70"/>
      <c r="F1" s="70"/>
    </row>
    <row r="2" spans="1:6" ht="15.75" customHeight="1" thickBot="1">
      <c r="A2" s="2"/>
      <c r="B2" s="2"/>
      <c r="C2" s="2"/>
      <c r="D2" s="2"/>
      <c r="E2" s="2"/>
      <c r="F2" s="3" t="s">
        <v>1</v>
      </c>
    </row>
    <row r="3" spans="1:6" ht="15.75" customHeight="1">
      <c r="A3" s="4"/>
      <c r="B3" s="5" t="s">
        <v>2</v>
      </c>
      <c r="C3" s="5" t="s">
        <v>3</v>
      </c>
      <c r="D3" s="6"/>
      <c r="E3" s="7" t="s">
        <v>2</v>
      </c>
      <c r="F3" s="8" t="s">
        <v>3</v>
      </c>
    </row>
    <row r="4" spans="1:6" ht="12">
      <c r="A4" s="9"/>
      <c r="B4" s="10" t="s">
        <v>70</v>
      </c>
      <c r="C4" s="10" t="s">
        <v>71</v>
      </c>
      <c r="D4" s="11"/>
      <c r="E4" s="10" t="s">
        <v>70</v>
      </c>
      <c r="F4" s="12" t="s">
        <v>71</v>
      </c>
    </row>
    <row r="5" spans="1:6" ht="12">
      <c r="A5" s="9"/>
      <c r="B5" s="13" t="s">
        <v>4</v>
      </c>
      <c r="C5" s="13" t="s">
        <v>4</v>
      </c>
      <c r="D5" s="11"/>
      <c r="E5" s="13" t="s">
        <v>4</v>
      </c>
      <c r="F5" s="14" t="s">
        <v>4</v>
      </c>
    </row>
    <row r="6" spans="1:6" ht="16.5" customHeight="1">
      <c r="A6" s="15" t="s">
        <v>5</v>
      </c>
      <c r="B6" s="16"/>
      <c r="C6" s="16"/>
      <c r="D6" s="17" t="s">
        <v>6</v>
      </c>
      <c r="E6" s="16"/>
      <c r="F6" s="18"/>
    </row>
    <row r="7" spans="1:6" ht="19.5" customHeight="1">
      <c r="A7" s="19" t="s">
        <v>7</v>
      </c>
      <c r="B7" s="20">
        <v>59688</v>
      </c>
      <c r="C7" s="20">
        <v>72098</v>
      </c>
      <c r="D7" s="21" t="s">
        <v>8</v>
      </c>
      <c r="E7" s="20">
        <v>150</v>
      </c>
      <c r="F7" s="22">
        <v>153</v>
      </c>
    </row>
    <row r="8" spans="1:6" ht="19.5" customHeight="1">
      <c r="A8" s="19" t="s">
        <v>72</v>
      </c>
      <c r="B8" s="20" t="s">
        <v>73</v>
      </c>
      <c r="C8" s="20">
        <v>10</v>
      </c>
      <c r="D8" s="21" t="s">
        <v>11</v>
      </c>
      <c r="E8" s="20">
        <v>1854</v>
      </c>
      <c r="F8" s="22">
        <v>1746</v>
      </c>
    </row>
    <row r="9" spans="1:6" ht="19.5" customHeight="1">
      <c r="A9" s="19" t="s">
        <v>9</v>
      </c>
      <c r="B9" s="20">
        <v>410</v>
      </c>
      <c r="C9" s="20">
        <v>459</v>
      </c>
      <c r="D9" s="21" t="s">
        <v>13</v>
      </c>
      <c r="E9" s="20">
        <v>18178</v>
      </c>
      <c r="F9" s="22">
        <v>20715</v>
      </c>
    </row>
    <row r="10" spans="1:6" ht="19.5" customHeight="1">
      <c r="A10" s="19" t="s">
        <v>10</v>
      </c>
      <c r="B10" s="20">
        <v>76246</v>
      </c>
      <c r="C10" s="20">
        <v>67612</v>
      </c>
      <c r="D10" s="21" t="s">
        <v>15</v>
      </c>
      <c r="E10" s="20">
        <v>1</v>
      </c>
      <c r="F10" s="22">
        <v>1</v>
      </c>
    </row>
    <row r="11" spans="1:6" ht="19.5" customHeight="1">
      <c r="A11" s="19" t="s">
        <v>12</v>
      </c>
      <c r="B11" s="20">
        <v>82</v>
      </c>
      <c r="C11" s="20">
        <v>40</v>
      </c>
      <c r="D11" s="21"/>
      <c r="F11" s="22"/>
    </row>
    <row r="12" spans="1:6" ht="19.5" customHeight="1">
      <c r="A12" s="19" t="s">
        <v>14</v>
      </c>
      <c r="B12" s="20">
        <v>79</v>
      </c>
      <c r="C12" s="20">
        <v>57</v>
      </c>
      <c r="D12" s="21"/>
      <c r="E12" s="20"/>
      <c r="F12" s="22"/>
    </row>
    <row r="13" spans="1:6" ht="19.5" customHeight="1">
      <c r="A13" s="23" t="s">
        <v>16</v>
      </c>
      <c r="B13" s="20">
        <v>-200</v>
      </c>
      <c r="C13" s="20">
        <v>-201</v>
      </c>
      <c r="D13" s="21"/>
      <c r="E13" s="20"/>
      <c r="F13" s="22"/>
    </row>
    <row r="14" spans="1:6" ht="24" customHeight="1">
      <c r="A14" s="19" t="s">
        <v>17</v>
      </c>
      <c r="B14" s="20">
        <v>341119</v>
      </c>
      <c r="C14" s="20">
        <v>374315</v>
      </c>
      <c r="D14" s="24"/>
      <c r="E14" s="20"/>
      <c r="F14" s="22"/>
    </row>
    <row r="15" spans="1:6" ht="24" customHeight="1">
      <c r="A15" s="23" t="s">
        <v>18</v>
      </c>
      <c r="B15" s="20">
        <v>329755</v>
      </c>
      <c r="C15" s="20">
        <v>364053</v>
      </c>
      <c r="D15" s="25"/>
      <c r="E15" s="26"/>
      <c r="F15" s="27"/>
    </row>
    <row r="16" spans="1:6" ht="19.5" customHeight="1">
      <c r="A16" s="28" t="s">
        <v>19</v>
      </c>
      <c r="B16" s="20">
        <v>286915</v>
      </c>
      <c r="C16" s="20">
        <v>320720</v>
      </c>
      <c r="D16" s="30"/>
      <c r="E16" s="20"/>
      <c r="F16" s="22"/>
    </row>
    <row r="17" spans="1:6" ht="19.5" customHeight="1">
      <c r="A17" s="28" t="s">
        <v>20</v>
      </c>
      <c r="B17" s="20">
        <v>1975</v>
      </c>
      <c r="C17" s="20">
        <v>2080</v>
      </c>
      <c r="D17" s="21"/>
      <c r="E17" s="20"/>
      <c r="F17" s="22"/>
    </row>
    <row r="18" spans="1:6" ht="19.5" customHeight="1">
      <c r="A18" s="28" t="s">
        <v>21</v>
      </c>
      <c r="B18" s="31">
        <v>17945</v>
      </c>
      <c r="C18" s="20">
        <v>18322</v>
      </c>
      <c r="D18" s="32"/>
      <c r="E18" s="33"/>
      <c r="F18" s="34"/>
    </row>
    <row r="19" spans="1:6" ht="19.5" customHeight="1">
      <c r="A19" s="28" t="s">
        <v>22</v>
      </c>
      <c r="B19" s="31">
        <v>22622</v>
      </c>
      <c r="C19" s="20">
        <v>22255</v>
      </c>
      <c r="D19" s="35" t="s">
        <v>23</v>
      </c>
      <c r="E19" s="36">
        <v>20184</v>
      </c>
      <c r="F19" s="37">
        <v>22616</v>
      </c>
    </row>
    <row r="20" spans="1:6" ht="19.5" customHeight="1">
      <c r="A20" s="28" t="s">
        <v>24</v>
      </c>
      <c r="B20" s="20">
        <v>18</v>
      </c>
      <c r="C20" s="20">
        <v>15</v>
      </c>
      <c r="D20" s="25"/>
      <c r="E20" s="26"/>
      <c r="F20" s="27"/>
    </row>
    <row r="21" spans="1:6" ht="19.5" customHeight="1">
      <c r="A21" s="28" t="s">
        <v>25</v>
      </c>
      <c r="B21" s="20">
        <v>277</v>
      </c>
      <c r="C21" s="20">
        <v>658</v>
      </c>
      <c r="D21" s="25" t="s">
        <v>26</v>
      </c>
      <c r="E21" s="26"/>
      <c r="F21" s="27"/>
    </row>
    <row r="22" spans="1:6" ht="19.5" customHeight="1">
      <c r="A22" s="23" t="s">
        <v>27</v>
      </c>
      <c r="B22" s="20">
        <v>11363</v>
      </c>
      <c r="C22" s="20">
        <v>10261</v>
      </c>
      <c r="D22" s="30" t="s">
        <v>28</v>
      </c>
      <c r="E22" s="20">
        <v>568083</v>
      </c>
      <c r="F22" s="22">
        <v>605503</v>
      </c>
    </row>
    <row r="23" spans="1:6" ht="19.5" customHeight="1">
      <c r="A23" s="19" t="s">
        <v>29</v>
      </c>
      <c r="B23" s="20">
        <v>368</v>
      </c>
      <c r="C23" s="20">
        <v>205</v>
      </c>
      <c r="D23" s="30"/>
      <c r="E23" s="20"/>
      <c r="F23" s="22"/>
    </row>
    <row r="24" spans="1:6" ht="24" customHeight="1">
      <c r="A24" s="19" t="s">
        <v>30</v>
      </c>
      <c r="B24" s="20">
        <v>110473</v>
      </c>
      <c r="C24" s="20">
        <v>113521</v>
      </c>
      <c r="D24" s="30"/>
      <c r="E24" s="20"/>
      <c r="F24" s="22"/>
    </row>
    <row r="25" spans="1:6" ht="27.75" customHeight="1" thickBot="1">
      <c r="A25" s="38" t="s">
        <v>31</v>
      </c>
      <c r="B25" s="39">
        <v>588267</v>
      </c>
      <c r="C25" s="39">
        <v>628119</v>
      </c>
      <c r="D25" s="40" t="s">
        <v>32</v>
      </c>
      <c r="E25" s="39">
        <v>588267</v>
      </c>
      <c r="F25" s="41">
        <v>628119</v>
      </c>
    </row>
    <row r="26" spans="2:3" ht="16.5" customHeight="1">
      <c r="B26" s="42"/>
      <c r="C26" s="42"/>
    </row>
    <row r="31" ht="12">
      <c r="G31" s="2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PageLayoutView="0" workbookViewId="0" topLeftCell="A4">
      <selection activeCell="C17" sqref="C17"/>
    </sheetView>
  </sheetViews>
  <sheetFormatPr defaultColWidth="9.00390625" defaultRowHeight="13.5"/>
  <cols>
    <col min="1" max="1" width="34.875" style="55" customWidth="1"/>
    <col min="2" max="3" width="17.625" style="1" customWidth="1"/>
    <col min="4" max="16384" width="9.00390625" style="1" customWidth="1"/>
  </cols>
  <sheetData>
    <row r="1" spans="1:3" ht="21.75" customHeight="1">
      <c r="A1" s="70" t="s">
        <v>33</v>
      </c>
      <c r="B1" s="70"/>
      <c r="C1" s="70"/>
    </row>
    <row r="2" spans="1:3" ht="15.75" customHeight="1" thickBot="1">
      <c r="A2" s="43"/>
      <c r="B2" s="2"/>
      <c r="C2" s="3" t="s">
        <v>1</v>
      </c>
    </row>
    <row r="3" spans="1:3" ht="15.75" customHeight="1">
      <c r="A3" s="44"/>
      <c r="B3" s="5" t="s">
        <v>2</v>
      </c>
      <c r="C3" s="45" t="s">
        <v>3</v>
      </c>
    </row>
    <row r="4" spans="1:3" ht="12">
      <c r="A4" s="46"/>
      <c r="B4" s="47" t="s">
        <v>69</v>
      </c>
      <c r="C4" s="48" t="s">
        <v>76</v>
      </c>
    </row>
    <row r="5" spans="1:4" ht="12">
      <c r="A5" s="46"/>
      <c r="B5" s="47" t="s">
        <v>74</v>
      </c>
      <c r="C5" s="48" t="s">
        <v>75</v>
      </c>
      <c r="D5" s="71"/>
    </row>
    <row r="6" spans="1:3" ht="19.5" customHeight="1">
      <c r="A6" s="46"/>
      <c r="B6" s="13"/>
      <c r="C6" s="14"/>
    </row>
    <row r="7" spans="1:3" ht="19.5" customHeight="1">
      <c r="A7" s="19" t="str">
        <f>'[1]PL円'!A7</f>
        <v>人件費</v>
      </c>
      <c r="B7" s="49">
        <v>24132</v>
      </c>
      <c r="C7" s="50">
        <v>25266</v>
      </c>
    </row>
    <row r="8" spans="1:3" ht="19.5" customHeight="1">
      <c r="A8" s="19" t="str">
        <f>'[1]PL円'!A8</f>
        <v>賞与引当金繰入額</v>
      </c>
      <c r="B8" s="49">
        <v>1854</v>
      </c>
      <c r="C8" s="50">
        <v>1746</v>
      </c>
    </row>
    <row r="9" spans="1:3" ht="19.5" customHeight="1">
      <c r="A9" s="19" t="str">
        <f>'[1]PL円'!A9</f>
        <v>退職給付引当金繰入額</v>
      </c>
      <c r="B9" s="49">
        <v>-2807</v>
      </c>
      <c r="C9" s="50">
        <v>2895</v>
      </c>
    </row>
    <row r="10" spans="1:3" ht="19.5" customHeight="1">
      <c r="A10" s="19" t="str">
        <f>'[1]PL円'!A10</f>
        <v>補助金等</v>
      </c>
      <c r="B10" s="49">
        <v>554875</v>
      </c>
      <c r="C10" s="50">
        <v>459120</v>
      </c>
    </row>
    <row r="11" spans="1:3" ht="19.5" customHeight="1">
      <c r="A11" s="19" t="str">
        <f>'[1]PL円'!A11</f>
        <v>委託費</v>
      </c>
      <c r="B11" s="49">
        <v>66093</v>
      </c>
      <c r="C11" s="50">
        <v>65766</v>
      </c>
    </row>
    <row r="12" spans="1:3" ht="19.5" customHeight="1">
      <c r="A12" s="19" t="str">
        <f>'[1]PL円'!A12</f>
        <v>交付金</v>
      </c>
      <c r="B12" s="49">
        <v>10521</v>
      </c>
      <c r="C12" s="50">
        <v>10484</v>
      </c>
    </row>
    <row r="13" spans="1:3" ht="19.5" customHeight="1">
      <c r="A13" s="19" t="str">
        <f>'[1]PL円'!A13</f>
        <v>分担金</v>
      </c>
      <c r="B13" s="49">
        <v>50</v>
      </c>
      <c r="C13" s="50">
        <v>57</v>
      </c>
    </row>
    <row r="14" spans="1:3" ht="19.5" customHeight="1">
      <c r="A14" s="19" t="str">
        <f>'[1]PL円'!A14</f>
        <v>拠出金</v>
      </c>
      <c r="B14" s="49">
        <v>5787</v>
      </c>
      <c r="C14" s="50">
        <v>6093</v>
      </c>
    </row>
    <row r="15" spans="1:3" ht="19.5" customHeight="1">
      <c r="A15" s="19" t="str">
        <f>'[1]PL円'!A16</f>
        <v>独立行政法人運営費交付金</v>
      </c>
      <c r="B15" s="49">
        <v>14471</v>
      </c>
      <c r="C15" s="50">
        <v>15035</v>
      </c>
    </row>
    <row r="16" spans="1:3" ht="19.5" customHeight="1">
      <c r="A16" s="19" t="str">
        <f>'[1]PL円'!A17</f>
        <v>国有資産所在市町村交付金</v>
      </c>
      <c r="B16" s="51">
        <f>IF('[1]PL円'!B17=0,"-",IF(('[1]PL円'!B17&lt;0)*('[1]PL円'!B17&gt;-1000000),CONCATENATE("△ ",ROUNDDOWN('[1]PL円'!B17/1000000,0)),ROUNDDOWN('[1]PL円'!B17/1000000,0)))</f>
        <v>0</v>
      </c>
      <c r="C16" s="50">
        <f>IF('[1]PL円'!C17=0,"-",IF(('[1]PL円'!C17&lt;0)*('[1]PL円'!C17&gt;-1000000),CONCATENATE("△ ",ROUNDDOWN('[1]PL円'!C17/1000000,0)),ROUNDDOWN('[1]PL円'!C17/1000000,0)))</f>
        <v>0</v>
      </c>
    </row>
    <row r="17" spans="1:3" ht="19.5" customHeight="1">
      <c r="A17" s="19" t="str">
        <f>'[1]PL円'!A19</f>
        <v>エネルギー対策特別会計への繰入</v>
      </c>
      <c r="B17" s="51">
        <v>1019</v>
      </c>
      <c r="C17" s="22" t="s">
        <v>73</v>
      </c>
    </row>
    <row r="18" spans="1:3" ht="19.5" customHeight="1">
      <c r="A18" s="19" t="str">
        <f>'[1]PL円'!A20</f>
        <v>労働保険特別会計への繰入</v>
      </c>
      <c r="B18" s="49">
        <v>85</v>
      </c>
      <c r="C18" s="50">
        <v>83</v>
      </c>
    </row>
    <row r="19" spans="1:3" ht="19.5" customHeight="1">
      <c r="A19" s="19" t="str">
        <f>'[1]PL円'!A21</f>
        <v>庁費等</v>
      </c>
      <c r="B19" s="49">
        <v>369247</v>
      </c>
      <c r="C19" s="50">
        <v>434370</v>
      </c>
    </row>
    <row r="20" spans="1:3" ht="19.5" customHeight="1">
      <c r="A20" s="19" t="str">
        <f>'[1]PL円'!A22</f>
        <v>その他の経費</v>
      </c>
      <c r="B20" s="49">
        <v>4245</v>
      </c>
      <c r="C20" s="50">
        <v>5736</v>
      </c>
    </row>
    <row r="21" spans="1:3" ht="19.5" customHeight="1">
      <c r="A21" s="19" t="str">
        <f>'[1]PL円'!A23</f>
        <v>減価償却費</v>
      </c>
      <c r="B21" s="49">
        <v>7715</v>
      </c>
      <c r="C21" s="50">
        <v>8140</v>
      </c>
    </row>
    <row r="22" spans="1:3" ht="19.5" customHeight="1">
      <c r="A22" s="19" t="str">
        <f>'[1]PL円'!A24</f>
        <v>貸倒引当金繰入額</v>
      </c>
      <c r="B22" s="49">
        <v>83</v>
      </c>
      <c r="C22" s="50">
        <v>67</v>
      </c>
    </row>
    <row r="23" spans="1:3" ht="19.5" customHeight="1">
      <c r="A23" s="19" t="str">
        <f>'[1]PL円'!A26</f>
        <v>資産処分損益</v>
      </c>
      <c r="B23" s="49">
        <v>645</v>
      </c>
      <c r="C23" s="50">
        <v>812</v>
      </c>
    </row>
    <row r="24" spans="1:3" ht="19.5" customHeight="1">
      <c r="A24" s="19" t="str">
        <f>'[1]PL円'!A27</f>
        <v>資産評価損</v>
      </c>
      <c r="B24" s="49">
        <v>5000</v>
      </c>
      <c r="C24" s="50">
        <v>1000</v>
      </c>
    </row>
    <row r="25" spans="1:3" ht="19.5" customHeight="1">
      <c r="A25" s="19" t="s">
        <v>77</v>
      </c>
      <c r="B25" s="20" t="s">
        <v>73</v>
      </c>
      <c r="C25" s="50">
        <v>0</v>
      </c>
    </row>
    <row r="26" spans="1:3" ht="19.5" customHeight="1" thickBot="1">
      <c r="A26" s="52" t="s">
        <v>34</v>
      </c>
      <c r="B26" s="53">
        <v>1063023</v>
      </c>
      <c r="C26" s="54">
        <v>1036679</v>
      </c>
    </row>
    <row r="27" ht="16.5" customHeight="1"/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showGridLines="0" zoomScalePageLayoutView="0" workbookViewId="0" topLeftCell="A1">
      <selection activeCell="C20" sqref="C20"/>
    </sheetView>
  </sheetViews>
  <sheetFormatPr defaultColWidth="9.00390625" defaultRowHeight="13.5"/>
  <cols>
    <col min="1" max="1" width="0.37109375" style="1" customWidth="1"/>
    <col min="2" max="2" width="40.25390625" style="1" bestFit="1" customWidth="1"/>
    <col min="3" max="3" width="17.625" style="1" bestFit="1" customWidth="1"/>
    <col min="4" max="4" width="17.75390625" style="1" bestFit="1" customWidth="1"/>
    <col min="5" max="16384" width="9.00390625" style="1" customWidth="1"/>
  </cols>
  <sheetData>
    <row r="1" spans="2:4" ht="21.75" customHeight="1">
      <c r="B1" s="70" t="s">
        <v>35</v>
      </c>
      <c r="C1" s="70"/>
      <c r="D1" s="70"/>
    </row>
    <row r="2" spans="2:4" ht="15.75" customHeight="1" thickBot="1">
      <c r="B2" s="2"/>
      <c r="C2" s="2"/>
      <c r="D2" s="3" t="s">
        <v>1</v>
      </c>
    </row>
    <row r="3" spans="2:4" ht="15.75" customHeight="1">
      <c r="B3" s="4"/>
      <c r="C3" s="5" t="s">
        <v>2</v>
      </c>
      <c r="D3" s="45" t="s">
        <v>3</v>
      </c>
    </row>
    <row r="4" spans="2:4" ht="12">
      <c r="B4" s="9"/>
      <c r="C4" s="47" t="s">
        <v>69</v>
      </c>
      <c r="D4" s="48" t="s">
        <v>76</v>
      </c>
    </row>
    <row r="5" spans="2:4" ht="12">
      <c r="B5" s="9"/>
      <c r="C5" s="47" t="s">
        <v>78</v>
      </c>
      <c r="D5" s="48" t="s">
        <v>79</v>
      </c>
    </row>
    <row r="6" spans="2:4" ht="19.5" customHeight="1">
      <c r="B6" s="19" t="s">
        <v>36</v>
      </c>
      <c r="C6" s="20">
        <v>583944</v>
      </c>
      <c r="D6" s="22">
        <v>568083</v>
      </c>
    </row>
    <row r="7" spans="2:4" ht="19.5" customHeight="1">
      <c r="B7" s="19" t="s">
        <v>37</v>
      </c>
      <c r="C7" s="20">
        <v>-1063023</v>
      </c>
      <c r="D7" s="22">
        <v>-1036679</v>
      </c>
    </row>
    <row r="8" spans="2:4" ht="19.5" customHeight="1">
      <c r="B8" s="19" t="s">
        <v>38</v>
      </c>
      <c r="C8" s="20">
        <v>1041887</v>
      </c>
      <c r="D8" s="22">
        <v>1036778</v>
      </c>
    </row>
    <row r="9" spans="2:4" ht="19.5" customHeight="1">
      <c r="B9" s="56" t="s">
        <v>39</v>
      </c>
      <c r="C9" s="20">
        <v>13705</v>
      </c>
      <c r="D9" s="22">
        <v>19463</v>
      </c>
    </row>
    <row r="10" spans="2:4" ht="19.5" customHeight="1">
      <c r="B10" s="56" t="s">
        <v>40</v>
      </c>
      <c r="C10" s="20">
        <v>939199</v>
      </c>
      <c r="D10" s="22">
        <v>699948</v>
      </c>
    </row>
    <row r="11" spans="2:4" ht="19.5" customHeight="1">
      <c r="B11" s="56" t="s">
        <v>41</v>
      </c>
      <c r="C11" s="20">
        <v>88982</v>
      </c>
      <c r="D11" s="22">
        <v>317366</v>
      </c>
    </row>
    <row r="12" spans="2:4" ht="19.5" customHeight="1">
      <c r="B12" s="19" t="s">
        <v>42</v>
      </c>
      <c r="C12" s="20">
        <v>-3947</v>
      </c>
      <c r="D12" s="22">
        <v>21018</v>
      </c>
    </row>
    <row r="13" spans="2:4" ht="19.5" customHeight="1">
      <c r="B13" s="19" t="s">
        <v>43</v>
      </c>
      <c r="C13" s="20">
        <v>9222</v>
      </c>
      <c r="D13" s="22">
        <v>16302</v>
      </c>
    </row>
    <row r="14" spans="2:4" ht="19.5" customHeight="1" thickBot="1">
      <c r="B14" s="57" t="s">
        <v>68</v>
      </c>
      <c r="C14" s="58">
        <v>568083</v>
      </c>
      <c r="D14" s="54">
        <v>605503</v>
      </c>
    </row>
    <row r="15" spans="2:4" ht="16.5" customHeight="1">
      <c r="B15" s="59"/>
      <c r="C15" s="59"/>
      <c r="D15" s="59"/>
    </row>
    <row r="16" ht="16.5" customHeight="1">
      <c r="B16" s="60"/>
    </row>
    <row r="17" ht="12">
      <c r="B17" s="61"/>
    </row>
    <row r="20" ht="12">
      <c r="C20" s="62"/>
    </row>
  </sheetData>
  <sheetProtection/>
  <mergeCells count="1">
    <mergeCell ref="B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zoomScalePageLayoutView="0" workbookViewId="0" topLeftCell="A1">
      <selection activeCell="C48" sqref="C48"/>
    </sheetView>
  </sheetViews>
  <sheetFormatPr defaultColWidth="9.00390625" defaultRowHeight="13.5"/>
  <cols>
    <col min="1" max="1" width="44.125" style="1" customWidth="1"/>
    <col min="2" max="2" width="18.00390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70" t="s">
        <v>44</v>
      </c>
      <c r="B1" s="70"/>
      <c r="C1" s="70"/>
    </row>
    <row r="2" spans="1:3" ht="15.75" customHeight="1" thickBot="1">
      <c r="A2" s="2"/>
      <c r="B2" s="2"/>
      <c r="C2" s="3" t="s">
        <v>1</v>
      </c>
    </row>
    <row r="3" spans="1:3" ht="15.75" customHeight="1">
      <c r="A3" s="4"/>
      <c r="B3" s="5" t="s">
        <v>2</v>
      </c>
      <c r="C3" s="45" t="s">
        <v>3</v>
      </c>
    </row>
    <row r="4" spans="1:3" ht="12">
      <c r="A4" s="9"/>
      <c r="B4" s="47" t="s">
        <v>69</v>
      </c>
      <c r="C4" s="48" t="s">
        <v>76</v>
      </c>
    </row>
    <row r="5" spans="1:3" ht="12">
      <c r="A5" s="9"/>
      <c r="B5" s="47" t="s">
        <v>78</v>
      </c>
      <c r="C5" s="48" t="s">
        <v>79</v>
      </c>
    </row>
    <row r="6" spans="1:3" ht="19.5" customHeight="1">
      <c r="A6" s="19" t="s">
        <v>45</v>
      </c>
      <c r="B6" s="49"/>
      <c r="C6" s="50"/>
    </row>
    <row r="7" spans="1:3" ht="19.5" customHeight="1">
      <c r="A7" s="23" t="s">
        <v>46</v>
      </c>
      <c r="B7" s="49"/>
      <c r="C7" s="50"/>
    </row>
    <row r="8" spans="1:3" ht="19.5" customHeight="1">
      <c r="A8" s="56" t="s">
        <v>47</v>
      </c>
      <c r="B8" s="20">
        <v>13674</v>
      </c>
      <c r="C8" s="22">
        <v>19366</v>
      </c>
    </row>
    <row r="9" spans="1:3" ht="19.5" customHeight="1">
      <c r="A9" s="56" t="s">
        <v>40</v>
      </c>
      <c r="B9" s="20">
        <v>939199</v>
      </c>
      <c r="C9" s="22">
        <v>699948</v>
      </c>
    </row>
    <row r="10" spans="1:3" ht="19.5" customHeight="1">
      <c r="A10" s="56" t="s">
        <v>41</v>
      </c>
      <c r="B10" s="49">
        <v>89387</v>
      </c>
      <c r="C10" s="50">
        <v>317366</v>
      </c>
    </row>
    <row r="11" spans="1:3" ht="19.5" customHeight="1">
      <c r="A11" s="56" t="s">
        <v>48</v>
      </c>
      <c r="B11" s="63">
        <v>39457</v>
      </c>
      <c r="C11" s="64">
        <v>59688</v>
      </c>
    </row>
    <row r="12" spans="1:3" ht="19.5" customHeight="1">
      <c r="A12" s="28" t="s">
        <v>49</v>
      </c>
      <c r="B12" s="20">
        <v>1081719</v>
      </c>
      <c r="C12" s="22">
        <v>1096370</v>
      </c>
    </row>
    <row r="13" spans="1:3" ht="19.5" customHeight="1">
      <c r="A13" s="28"/>
      <c r="B13" s="20"/>
      <c r="C13" s="22"/>
    </row>
    <row r="14" spans="1:3" ht="19.5" customHeight="1">
      <c r="A14" s="23" t="s">
        <v>50</v>
      </c>
      <c r="B14" s="20"/>
      <c r="C14" s="22"/>
    </row>
    <row r="15" spans="1:3" ht="19.5" customHeight="1">
      <c r="A15" s="28" t="s">
        <v>51</v>
      </c>
      <c r="B15" s="29"/>
      <c r="C15" s="22"/>
    </row>
    <row r="16" spans="1:3" ht="19.5" customHeight="1">
      <c r="A16" s="65" t="str">
        <f>'[1]CF円'!A16</f>
        <v>人件費</v>
      </c>
      <c r="B16" s="20">
        <v>-26696</v>
      </c>
      <c r="C16" s="22">
        <v>-28002</v>
      </c>
    </row>
    <row r="17" spans="1:3" ht="19.5" customHeight="1">
      <c r="A17" s="65" t="str">
        <f>'[1]CF円'!A17</f>
        <v>補助金等</v>
      </c>
      <c r="B17" s="66">
        <v>-554875</v>
      </c>
      <c r="C17" s="22">
        <v>-459120</v>
      </c>
    </row>
    <row r="18" spans="1:3" ht="19.5" customHeight="1">
      <c r="A18" s="65" t="str">
        <f>'[1]CF円'!A18</f>
        <v>委託費</v>
      </c>
      <c r="B18" s="66">
        <v>-66093</v>
      </c>
      <c r="C18" s="22">
        <v>-65657</v>
      </c>
    </row>
    <row r="19" spans="1:3" ht="19.5" customHeight="1">
      <c r="A19" s="65" t="str">
        <f>'[1]CF円'!A19</f>
        <v>交付金</v>
      </c>
      <c r="B19" s="20">
        <v>-10521</v>
      </c>
      <c r="C19" s="22">
        <v>-10484</v>
      </c>
    </row>
    <row r="20" spans="1:3" ht="19.5" customHeight="1">
      <c r="A20" s="65" t="str">
        <f>'[1]CF円'!A20</f>
        <v>分担金</v>
      </c>
      <c r="B20" s="20">
        <v>-50</v>
      </c>
      <c r="C20" s="22">
        <v>-57</v>
      </c>
    </row>
    <row r="21" spans="1:3" ht="19.5" customHeight="1">
      <c r="A21" s="65" t="str">
        <f>'[1]CF円'!A21</f>
        <v>拠出金</v>
      </c>
      <c r="B21" s="20">
        <v>-5787</v>
      </c>
      <c r="C21" s="22">
        <v>-6093</v>
      </c>
    </row>
    <row r="22" spans="1:3" ht="19.5" customHeight="1" hidden="1">
      <c r="A22" s="65" t="str">
        <f>'[1]CF円'!A22</f>
        <v>支出金</v>
      </c>
      <c r="B22" s="20" t="str">
        <f>IF('[1]CF円'!B22=0,"-",IF(('[1]CF円'!B22&lt;0)*('[1]CF円'!B22&gt;-1000000),CONCATENATE("△ ",ROUNDDOWN('[1]CF円'!B22/1000000,0)),ROUNDDOWN('[1]CF円'!B22/1000000,0)))</f>
        <v>-</v>
      </c>
      <c r="C22" s="22" t="str">
        <f>IF('[1]CF円'!C22=0,"-",IF(('[1]CF円'!C22&lt;0)*('[1]CF円'!C22&gt;-1000000),CONCATENATE("△ ",ROUNDDOWN('[1]CF円'!C22/1000000,0)),ROUNDDOWN('[1]CF円'!C22/1000000,0)))</f>
        <v>-</v>
      </c>
    </row>
    <row r="23" spans="1:3" ht="19.5" customHeight="1">
      <c r="A23" s="65" t="str">
        <f>'[1]CF円'!A23</f>
        <v>独立行政法人運営費交付金</v>
      </c>
      <c r="B23" s="20">
        <v>-14471</v>
      </c>
      <c r="C23" s="22">
        <v>-15035</v>
      </c>
    </row>
    <row r="24" spans="1:3" ht="19.5" customHeight="1">
      <c r="A24" s="65" t="str">
        <f>'[1]CF円'!A24</f>
        <v>国有資産所在市町村交付金</v>
      </c>
      <c r="B24" s="20" t="str">
        <f>IF('[1]CF円'!B24=0,"-",IF(('[1]CF円'!B24&lt;0)*('[1]CF円'!B24&gt;-1000000),CONCATENATE("△ ",ROUNDDOWN('[1]CF円'!B24/1000000,0)),ROUNDDOWN('[1]CF円'!B24/1000000,0)))</f>
        <v>△ 0</v>
      </c>
      <c r="C24" s="22" t="str">
        <f>IF('[1]CF円'!C24=0,"-",IF(('[1]CF円'!C24&lt;0)*('[1]CF円'!C24&gt;-1000000),CONCATENATE("△ ",ROUNDDOWN('[1]CF円'!C24/1000000,0)),ROUNDDOWN('[1]CF円'!C24/1000000,0)))</f>
        <v>△ 0</v>
      </c>
    </row>
    <row r="25" spans="1:3" ht="19.5" customHeight="1">
      <c r="A25" s="65" t="str">
        <f>'[1]CF円'!A26</f>
        <v>エネルギー対策特別会計への繰入</v>
      </c>
      <c r="B25" s="20">
        <v>-1019</v>
      </c>
      <c r="C25" s="22" t="str">
        <f>IF('[1]CF円'!C25=0,"-",IF(('[1]CF円'!C25&lt;0)*('[1]CF円'!C25&gt;-1000000),CONCATENATE("△ ",ROUNDDOWN('[1]CF円'!C25/1000000,0)),ROUNDDOWN('[1]CF円'!C25/1000000,0)))</f>
        <v>-</v>
      </c>
    </row>
    <row r="26" spans="1:3" ht="19.5" customHeight="1">
      <c r="A26" s="65" t="str">
        <f>'[1]CF円'!A27</f>
        <v>労働保険特別会計への繰入</v>
      </c>
      <c r="B26" s="20">
        <v>-85</v>
      </c>
      <c r="C26" s="22">
        <v>-84</v>
      </c>
    </row>
    <row r="27" spans="1:3" ht="19.5" customHeight="1">
      <c r="A27" s="65" t="str">
        <f>'[1]CF円'!A28</f>
        <v>出資による支出</v>
      </c>
      <c r="B27" s="20">
        <v>-8000</v>
      </c>
      <c r="C27" s="22">
        <v>-1000</v>
      </c>
    </row>
    <row r="28" spans="1:3" ht="19.5" customHeight="1">
      <c r="A28" s="65" t="str">
        <f>'[1]CF円'!A29</f>
        <v>庁費等の支出</v>
      </c>
      <c r="B28" s="20">
        <v>-326247</v>
      </c>
      <c r="C28" s="22">
        <v>-427334</v>
      </c>
    </row>
    <row r="29" spans="1:3" ht="19.5" customHeight="1">
      <c r="A29" s="65" t="str">
        <f>'[1]CF円'!A30</f>
        <v>その他の支出</v>
      </c>
      <c r="B29" s="33">
        <v>-4233</v>
      </c>
      <c r="C29" s="34">
        <v>-5843</v>
      </c>
    </row>
    <row r="30" spans="1:3" ht="19.5" customHeight="1">
      <c r="A30" s="56" t="s">
        <v>52</v>
      </c>
      <c r="B30" s="20">
        <v>1018084</v>
      </c>
      <c r="C30" s="22">
        <v>-1018715</v>
      </c>
    </row>
    <row r="31" spans="1:3" ht="19.5" customHeight="1">
      <c r="A31" s="28" t="s">
        <v>53</v>
      </c>
      <c r="B31" s="20"/>
      <c r="C31" s="22"/>
    </row>
    <row r="32" spans="1:3" ht="19.5" customHeight="1">
      <c r="A32" s="65" t="s">
        <v>54</v>
      </c>
      <c r="B32" s="20">
        <v>-62</v>
      </c>
      <c r="C32" s="22">
        <v>-393</v>
      </c>
    </row>
    <row r="33" spans="1:3" ht="19.5" customHeight="1">
      <c r="A33" s="65" t="s">
        <v>55</v>
      </c>
      <c r="B33" s="20">
        <v>-21</v>
      </c>
      <c r="C33" s="22">
        <v>-182</v>
      </c>
    </row>
    <row r="34" spans="1:3" ht="19.5" customHeight="1">
      <c r="A34" s="65" t="s">
        <v>56</v>
      </c>
      <c r="B34" s="20">
        <v>-420</v>
      </c>
      <c r="C34" s="22">
        <v>-1448</v>
      </c>
    </row>
    <row r="35" spans="1:3" ht="19.5" customHeight="1">
      <c r="A35" s="65" t="s">
        <v>57</v>
      </c>
      <c r="B35" s="20">
        <v>-2615</v>
      </c>
      <c r="C35" s="22">
        <v>-2527</v>
      </c>
    </row>
    <row r="36" spans="1:3" ht="19.5" customHeight="1">
      <c r="A36" s="65" t="s">
        <v>58</v>
      </c>
      <c r="B36" s="20">
        <v>-19</v>
      </c>
      <c r="C36" s="22" t="s">
        <v>73</v>
      </c>
    </row>
    <row r="37" spans="1:3" ht="19.5" customHeight="1">
      <c r="A37" s="65" t="s">
        <v>59</v>
      </c>
      <c r="B37" s="33">
        <v>-807</v>
      </c>
      <c r="C37" s="34">
        <v>-1004</v>
      </c>
    </row>
    <row r="38" spans="1:3" ht="19.5" customHeight="1">
      <c r="A38" s="56" t="s">
        <v>60</v>
      </c>
      <c r="B38" s="20">
        <v>-3946</v>
      </c>
      <c r="C38" s="22">
        <v>-5555</v>
      </c>
    </row>
    <row r="39" spans="1:3" ht="19.5" customHeight="1">
      <c r="A39" s="28" t="s">
        <v>61</v>
      </c>
      <c r="B39" s="20">
        <v>-1022031</v>
      </c>
      <c r="C39" s="22">
        <v>-1024271</v>
      </c>
    </row>
    <row r="40" spans="1:3" ht="19.5" customHeight="1">
      <c r="A40" s="23" t="s">
        <v>62</v>
      </c>
      <c r="B40" s="49">
        <v>59688</v>
      </c>
      <c r="C40" s="50">
        <v>72098</v>
      </c>
    </row>
    <row r="41" spans="1:3" ht="19.5" customHeight="1">
      <c r="A41" s="19"/>
      <c r="B41" s="49"/>
      <c r="C41" s="50"/>
    </row>
    <row r="42" spans="1:3" ht="19.5" customHeight="1">
      <c r="A42" s="19" t="s">
        <v>63</v>
      </c>
      <c r="B42" s="49"/>
      <c r="C42" s="50"/>
    </row>
    <row r="43" spans="1:3" ht="19.5" customHeight="1">
      <c r="A43" s="23" t="s">
        <v>64</v>
      </c>
      <c r="B43" s="67">
        <f>IF(('[1]CF円'!B44&lt;0)*('[1]CF円'!B44&gt;-1000000),CONCATENATE("△ ",ROUNDDOWN('[1]CF円'!B44/1000000,0)),ROUNDDOWN('[1]CF円'!B44/1000000,0))</f>
        <v>0</v>
      </c>
      <c r="C43" s="68">
        <f>IF(('[1]CF円'!C44&lt;0)*('[1]CF円'!C44&gt;-1000000),CONCATENATE("△ ",ROUNDDOWN('[1]CF円'!C44/1000000,0)),ROUNDDOWN('[1]CF円'!C44/1000000,0))</f>
        <v>0</v>
      </c>
    </row>
    <row r="44" spans="1:3" ht="19.5" customHeight="1">
      <c r="A44" s="23"/>
      <c r="B44" s="49"/>
      <c r="C44" s="50"/>
    </row>
    <row r="45" spans="1:3" ht="19.5" customHeight="1">
      <c r="A45" s="23" t="s">
        <v>65</v>
      </c>
      <c r="B45" s="49">
        <v>59688</v>
      </c>
      <c r="C45" s="50">
        <v>72098</v>
      </c>
    </row>
    <row r="46" spans="1:3" ht="19.5" customHeight="1">
      <c r="A46" s="23" t="s">
        <v>66</v>
      </c>
      <c r="B46" s="49">
        <v>59688</v>
      </c>
      <c r="C46" s="50">
        <v>72098</v>
      </c>
    </row>
    <row r="47" spans="1:3" ht="19.5" customHeight="1" thickBot="1">
      <c r="A47" s="69" t="s">
        <v>67</v>
      </c>
      <c r="B47" s="53">
        <v>59688</v>
      </c>
      <c r="C47" s="54">
        <v>72098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2016-01-28T13:18:45Z</cp:lastPrinted>
  <dcterms:created xsi:type="dcterms:W3CDTF">2016-01-28T12:19:27Z</dcterms:created>
  <dcterms:modified xsi:type="dcterms:W3CDTF">2017-01-31T04:34:55Z</dcterms:modified>
  <cp:category/>
  <cp:version/>
  <cp:contentType/>
  <cp:contentStatus/>
</cp:coreProperties>
</file>