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768" windowWidth="15252" windowHeight="9432" activeTab="0"/>
  </bookViews>
  <sheets>
    <sheet name="28"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<sst xmlns="http://schemas.openxmlformats.org/spreadsheetml/2006/main" count="37" uniqueCount="37">
  <si>
    <t>小計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</si>
  <si>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</si>
  <si>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</si>
  <si>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</si>
  <si>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</si>
  <si>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</si>
  <si>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</si>
  <si>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</si>
  <si>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</si>
  <si>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</si>
  <si>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</si>
  <si>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</si>
  <si>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</si>
  <si>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</si>
  <si>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</si>
  <si>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</si>
  <si>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</si>
  <si>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</si>
  <si>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</si>
  <si>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</si>
  <si>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</si>
  <si>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</si>
  <si>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</si>
  <si>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合　計</t>
  </si>
  <si>
    <t>各年度末日における設置基数</t>
  </si>
  <si>
    <t>平成19年度</t>
  </si>
  <si>
    <t>平成20年度</t>
  </si>
  <si>
    <t>平成21年度</t>
  </si>
  <si>
    <t>平成22年度</t>
  </si>
  <si>
    <t>平成23年度</t>
  </si>
  <si>
    <t>平成24年度</t>
  </si>
  <si>
    <t>平成25年度</t>
  </si>
  <si>
    <t>（単位：基）</t>
  </si>
  <si>
    <t>7.07　ダイオキシン類対策特別措置法に基づく水質基準対象施設の届出等の状況（届出内容別）</t>
  </si>
  <si>
    <t>平成26年度</t>
  </si>
  <si>
    <t>平成27年度</t>
  </si>
  <si>
    <t>出典：環境省水・大気環境局総務課ダイオキシン対策室、水環境課、土壌環境課 「ダイオキシン類対策特別措置法施行状況」より作成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</si>
</sst>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5">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u val="single"/>
      <sz val="10.5"/>
      <color indexed="12"/>
      <name val="ＭＳ 明朝"/>
      <family val="1"/>
    </font>
    <font>
      <u val="single"/>
      <sz val="10.5"/>
      <color indexed="61"/>
      <name val="ＭＳ 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style="medium"/>
      <bottom/>
    </border>
    <border>
      <left>
        <color indexed="63"/>
      </left>
      <right style="thin"/>
      <top style="hair"/>
      <bottom style="dotted"/>
    </border>
    <border>
      <left style="hair"/>
      <right style="hair"/>
      <top style="thin"/>
      <bottom style="dotted"/>
    </border>
    <border>
      <left style="hair"/>
      <right style="hair"/>
      <top style="dotted"/>
      <bottom style="dotted"/>
    </border>
    <border>
      <left style="hair"/>
      <right style="hair"/>
      <top style="dotted"/>
      <bottom style="hair"/>
    </border>
    <border>
      <left style="hair"/>
      <right style="hair"/>
      <top style="hair"/>
      <bottom style="hair"/>
    </border>
    <border>
      <left style="hair"/>
      <right style="hair"/>
      <top style="hair"/>
      <bottom style="dotted"/>
    </border>
    <border>
      <left style="thin"/>
      <right/>
      <top style="thin"/>
      <bottom style="dotted"/>
    </border>
    <border>
      <left style="thin"/>
      <right/>
      <top style="dotted"/>
      <bottom style="dotted"/>
    </border>
    <border>
      <left style="thin"/>
      <right/>
      <top style="dotted"/>
      <bottom style="hair"/>
    </border>
    <border>
      <left style="thin"/>
      <right/>
      <top style="hair"/>
      <bottom style="hair"/>
    </border>
    <border>
      <left style="thin"/>
      <right/>
      <top style="hair"/>
      <bottom style="dotted"/>
    </border>
    <border>
      <left style="thin"/>
      <right/>
      <top/>
      <bottom/>
    </border>
    <border>
      <left style="hair"/>
      <right style="hair"/>
      <top style="dashed"/>
      <bottom/>
    </border>
    <border>
      <left/>
      <right style="thin"/>
      <top style="medium"/>
      <bottom/>
    </border>
    <border>
      <left>
        <color indexed="63"/>
      </left>
      <right style="thin"/>
      <top>
        <color indexed="63"/>
      </top>
      <bottom>
        <color indexed="63"/>
      </bottom>
    </border>
    <border>
      <left style="hair"/>
      <right style="thin"/>
      <top style="dotted"/>
      <bottom style="hair"/>
    </border>
    <border>
      <left style="hair"/>
      <right style="thin"/>
      <top style="hair"/>
      <bottom style="hair"/>
    </border>
    <border>
      <left style="thin"/>
      <right/>
      <top>
        <color indexed="63"/>
      </top>
      <bottom style="medium"/>
    </border>
    <border>
      <left style="hair"/>
      <right style="hair"/>
      <top>
        <color indexed="63"/>
      </top>
      <bottom style="medium"/>
    </border>
    <border>
      <left style="thin"/>
      <right/>
      <top style="dotted"/>
      <bottom style="thin"/>
    </border>
    <border>
      <left style="hair"/>
      <right style="hair"/>
      <top style="dotted"/>
      <bottom style="thin"/>
    </border>
    <border>
      <left>
        <color indexed="63"/>
      </left>
      <right>
        <color indexed="63"/>
      </right>
      <top style="dashed"/>
      <bottom/>
    </border>
    <border>
      <left style="hair"/>
      <right style="hair"/>
      <top style="dashed"/>
      <bottom style="thin"/>
    </border>
    <border>
      <left>
        <color indexed="63"/>
      </left>
      <right>
        <color indexed="63"/>
      </right>
      <top>
        <color indexed="63"/>
      </top>
      <bottom style="medium"/>
    </border>
    <border>
      <left/>
      <right/>
      <top style="thin"/>
      <bottom style="dotted"/>
    </border>
    <border>
      <left/>
      <right/>
      <top style="dotted"/>
      <bottom style="dotted"/>
    </border>
    <border>
      <left>
        <color indexed="63"/>
      </left>
      <right/>
      <top style="dotted"/>
      <bottom style="hair"/>
    </border>
    <border>
      <left>
        <color indexed="63"/>
      </left>
      <right/>
      <top style="hair"/>
      <bottom style="hair"/>
    </border>
    <border>
      <left>
        <color indexed="63"/>
      </left>
      <right/>
      <top style="hair"/>
      <bottom style="dotted"/>
    </border>
    <border>
      <left/>
      <right/>
      <top style="dotted"/>
      <bottom style="thin"/>
    </border>
    <border>
      <left style="thin"/>
      <right/>
      <top style="medium"/>
      <bottom style="dashed"/>
    </border>
    <border>
      <left/>
      <right/>
      <top style="medium"/>
      <bottom style="dashed"/>
    </border>
    <border>
      <left/>
      <right style="thin"/>
      <top style="thin"/>
      <bottom style="dotted"/>
    </border>
    <border>
      <left/>
      <right style="thin"/>
      <top style="dotted"/>
      <bottom style="dotted"/>
    </border>
    <border>
      <left/>
      <right style="thin"/>
      <top style="dotted"/>
      <bottom style="thin"/>
    </border>
    <border>
      <left/>
      <right style="thin"/>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43" fillId="29" borderId="0" applyNumberFormat="0" applyBorder="0" applyAlignment="0" applyProtection="0"/>
  </cellStyleXfs>
  <cellXfs count="60">
    <xf numFmtId="0" fontId="0" fillId="0" borderId="0" xfId="0" applyAlignment="1">
      <alignment/>
    </xf>
    <xf numFmtId="0" fontId="6" fillId="0" borderId="0" xfId="61" applyNumberFormat="1" applyFont="1" applyFill="1" applyBorder="1" applyAlignment="1">
      <alignment vertical="center"/>
      <protection/>
    </xf>
    <xf numFmtId="0" fontId="6" fillId="0" borderId="0" xfId="61" applyNumberFormat="1" applyFont="1" applyFill="1" applyAlignment="1">
      <alignment vertical="center"/>
      <protection/>
    </xf>
    <xf numFmtId="0" fontId="44" fillId="30" borderId="0" xfId="62" applyNumberFormat="1" applyFont="1" applyFill="1" applyBorder="1" applyAlignment="1">
      <alignment vertical="center"/>
      <protection/>
    </xf>
    <xf numFmtId="0" fontId="6" fillId="0" borderId="0" xfId="61" applyFont="1" applyFill="1" applyAlignment="1">
      <alignment vertical="center"/>
      <protection/>
    </xf>
    <xf numFmtId="0" fontId="6" fillId="0" borderId="0" xfId="62" applyNumberFormat="1" applyFont="1" applyFill="1" applyAlignment="1">
      <alignment horizontal="left" vertical="center"/>
      <protection/>
    </xf>
    <xf numFmtId="176" fontId="6" fillId="0" borderId="0" xfId="61" applyNumberFormat="1" applyFont="1" applyFill="1" applyAlignment="1">
      <alignment vertical="center"/>
      <protection/>
    </xf>
    <xf numFmtId="0" fontId="6" fillId="0" borderId="0" xfId="63" applyNumberFormat="1" applyFont="1" applyFill="1" applyAlignment="1">
      <alignment vertical="center"/>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horizontal="center" vertical="center"/>
      <protection/>
    </xf>
    <xf numFmtId="176" fontId="6" fillId="0" borderId="12" xfId="61" applyNumberFormat="1" applyFont="1" applyFill="1" applyBorder="1" applyAlignment="1">
      <alignment vertical="center"/>
      <protection/>
    </xf>
    <xf numFmtId="176" fontId="6" fillId="0" borderId="13" xfId="61" applyNumberFormat="1" applyFont="1" applyFill="1" applyBorder="1" applyAlignment="1">
      <alignment vertical="center"/>
      <protection/>
    </xf>
    <xf numFmtId="176" fontId="6" fillId="0" borderId="14" xfId="61" applyNumberFormat="1" applyFont="1" applyFill="1" applyBorder="1" applyAlignment="1">
      <alignment vertical="center"/>
      <protection/>
    </xf>
    <xf numFmtId="176" fontId="6" fillId="0" borderId="15" xfId="61" applyNumberFormat="1" applyFont="1" applyFill="1" applyBorder="1" applyAlignment="1">
      <alignment vertical="center"/>
      <protection/>
    </xf>
    <xf numFmtId="176" fontId="6" fillId="0" borderId="16" xfId="61" applyNumberFormat="1" applyFont="1" applyFill="1" applyBorder="1" applyAlignment="1">
      <alignment vertical="center"/>
      <protection/>
    </xf>
    <xf numFmtId="176" fontId="6" fillId="0" borderId="17"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176" fontId="6" fillId="0" borderId="18" xfId="61" applyNumberFormat="1" applyFont="1" applyFill="1" applyBorder="1" applyAlignment="1">
      <alignment horizontal="right" vertical="center"/>
      <protection/>
    </xf>
    <xf numFmtId="176" fontId="6" fillId="0" borderId="19" xfId="61" applyNumberFormat="1" applyFont="1" applyFill="1" applyBorder="1" applyAlignment="1">
      <alignment vertical="center"/>
      <protection/>
    </xf>
    <xf numFmtId="176" fontId="6" fillId="0" borderId="20" xfId="61" applyNumberFormat="1" applyFont="1" applyFill="1" applyBorder="1" applyAlignment="1">
      <alignment vertical="center"/>
      <protection/>
    </xf>
    <xf numFmtId="176" fontId="6" fillId="0" borderId="21" xfId="61" applyNumberFormat="1" applyFont="1" applyFill="1" applyBorder="1" applyAlignment="1">
      <alignment vertical="center"/>
      <protection/>
    </xf>
    <xf numFmtId="0" fontId="6" fillId="0" borderId="22" xfId="61" applyNumberFormat="1" applyFont="1" applyFill="1" applyBorder="1" applyAlignment="1">
      <alignment horizontal="center" vertical="center" shrinkToFit="1"/>
      <protection/>
    </xf>
    <xf numFmtId="0" fontId="6" fillId="0" borderId="23" xfId="61" applyNumberFormat="1" applyFont="1" applyFill="1" applyBorder="1" applyAlignment="1">
      <alignment horizontal="center" vertical="center" shrinkToFit="1"/>
      <protection/>
    </xf>
    <xf numFmtId="0" fontId="6" fillId="30" borderId="0" xfId="61" applyFont="1" applyFill="1" applyAlignment="1">
      <alignment vertical="center"/>
      <protection/>
    </xf>
    <xf numFmtId="0" fontId="6" fillId="0" borderId="24" xfId="61" applyNumberFormat="1" applyFont="1" applyFill="1" applyBorder="1" applyAlignment="1">
      <alignment vertical="center"/>
      <protection/>
    </xf>
    <xf numFmtId="0" fontId="6" fillId="0" borderId="25" xfId="61" applyNumberFormat="1" applyFont="1" applyFill="1" applyBorder="1" applyAlignment="1">
      <alignment vertical="center"/>
      <protection/>
    </xf>
    <xf numFmtId="0" fontId="6" fillId="0" borderId="26" xfId="61" applyNumberFormat="1" applyFont="1" applyFill="1" applyBorder="1" applyAlignment="1">
      <alignment vertical="center" wrapText="1"/>
      <protection/>
    </xf>
    <xf numFmtId="0" fontId="6" fillId="0" borderId="27" xfId="61" applyNumberFormat="1" applyFont="1" applyFill="1" applyBorder="1" applyAlignment="1">
      <alignment vertical="center"/>
      <protection/>
    </xf>
    <xf numFmtId="176" fontId="6" fillId="0" borderId="28" xfId="61" applyNumberFormat="1" applyFont="1" applyFill="1" applyBorder="1" applyAlignment="1">
      <alignment vertical="center"/>
      <protection/>
    </xf>
    <xf numFmtId="176" fontId="6" fillId="0" borderId="29" xfId="61" applyNumberFormat="1" applyFont="1" applyFill="1" applyBorder="1" applyAlignment="1">
      <alignment vertical="center"/>
      <protection/>
    </xf>
    <xf numFmtId="176" fontId="6" fillId="0" borderId="30" xfId="61" applyNumberFormat="1" applyFont="1" applyFill="1" applyBorder="1" applyAlignment="1">
      <alignment vertical="center"/>
      <protection/>
    </xf>
    <xf numFmtId="176" fontId="6" fillId="0" borderId="31" xfId="61" applyNumberFormat="1" applyFont="1" applyFill="1" applyBorder="1" applyAlignment="1">
      <alignment vertical="center"/>
      <protection/>
    </xf>
    <xf numFmtId="0" fontId="6" fillId="0" borderId="32" xfId="61" applyNumberFormat="1" applyFont="1" applyFill="1" applyBorder="1" applyAlignment="1">
      <alignment horizontal="center" vertical="center" shrinkToFit="1"/>
      <protection/>
    </xf>
    <xf numFmtId="0" fontId="6" fillId="0" borderId="33" xfId="61" applyNumberFormat="1" applyFont="1" applyFill="1" applyBorder="1" applyAlignment="1">
      <alignment horizontal="center" vertical="center" shrinkToFit="1"/>
      <protection/>
    </xf>
    <xf numFmtId="0" fontId="9" fillId="30" borderId="0" xfId="62" applyNumberFormat="1" applyFont="1" applyFill="1" applyBorder="1" applyAlignment="1">
      <alignment vertical="center"/>
      <protection/>
    </xf>
    <xf numFmtId="0" fontId="6" fillId="30" borderId="0" xfId="62" applyNumberFormat="1" applyFont="1" applyFill="1" applyBorder="1" applyAlignment="1">
      <alignment horizontal="left" vertical="center"/>
      <protection/>
    </xf>
    <xf numFmtId="0" fontId="6" fillId="30" borderId="0" xfId="61" applyFont="1" applyFill="1" applyBorder="1" applyAlignment="1">
      <alignment vertical="center"/>
      <protection/>
    </xf>
    <xf numFmtId="0" fontId="9" fillId="0" borderId="0" xfId="62" applyNumberFormat="1" applyFont="1" applyFill="1" applyBorder="1" applyAlignment="1">
      <alignment horizontal="left" vertical="center"/>
      <protection/>
    </xf>
    <xf numFmtId="0" fontId="6" fillId="0" borderId="0" xfId="61" applyFont="1" applyFill="1" applyAlignment="1">
      <alignment horizontal="right" vertical="center"/>
      <protection/>
    </xf>
    <xf numFmtId="0" fontId="6" fillId="0" borderId="34" xfId="61" applyFont="1" applyFill="1" applyBorder="1" applyAlignment="1">
      <alignment horizontal="right" vertical="center"/>
      <protection/>
    </xf>
    <xf numFmtId="176" fontId="6" fillId="0" borderId="35" xfId="61" applyNumberFormat="1" applyFont="1" applyFill="1" applyBorder="1" applyAlignment="1">
      <alignment vertical="center"/>
      <protection/>
    </xf>
    <xf numFmtId="176" fontId="6" fillId="0" borderId="36" xfId="61" applyNumberFormat="1" applyFont="1" applyFill="1" applyBorder="1" applyAlignment="1">
      <alignment vertical="center"/>
      <protection/>
    </xf>
    <xf numFmtId="176" fontId="6" fillId="0" borderId="37" xfId="61" applyNumberFormat="1" applyFont="1" applyFill="1" applyBorder="1" applyAlignment="1">
      <alignment vertical="center"/>
      <protection/>
    </xf>
    <xf numFmtId="176" fontId="6" fillId="0" borderId="38" xfId="61" applyNumberFormat="1" applyFont="1" applyFill="1" applyBorder="1" applyAlignment="1">
      <alignment vertical="center"/>
      <protection/>
    </xf>
    <xf numFmtId="176" fontId="6" fillId="0" borderId="39" xfId="61" applyNumberFormat="1" applyFont="1" applyFill="1" applyBorder="1" applyAlignment="1">
      <alignment vertical="center"/>
      <protection/>
    </xf>
    <xf numFmtId="176" fontId="6" fillId="0" borderId="40"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58" fontId="6" fillId="0" borderId="41" xfId="61" applyNumberFormat="1" applyFont="1" applyFill="1" applyBorder="1" applyAlignment="1">
      <alignment horizontal="center" vertical="center" shrinkToFit="1"/>
      <protection/>
    </xf>
    <xf numFmtId="58" fontId="6" fillId="0" borderId="42" xfId="61" applyNumberFormat="1" applyFont="1" applyFill="1" applyBorder="1" applyAlignment="1">
      <alignment horizontal="center" vertical="center" shrinkToFit="1"/>
      <protection/>
    </xf>
    <xf numFmtId="0" fontId="6" fillId="0" borderId="35" xfId="61" applyNumberFormat="1" applyFont="1" applyFill="1" applyBorder="1" applyAlignment="1">
      <alignment vertical="center" wrapText="1"/>
      <protection/>
    </xf>
    <xf numFmtId="0" fontId="6" fillId="0" borderId="43" xfId="61" applyNumberFormat="1" applyFont="1" applyFill="1" applyBorder="1" applyAlignment="1">
      <alignment vertical="center" wrapText="1"/>
      <protection/>
    </xf>
    <xf numFmtId="0" fontId="6" fillId="0" borderId="36" xfId="61" applyNumberFormat="1" applyFont="1" applyFill="1" applyBorder="1" applyAlignment="1">
      <alignment vertical="center" wrapText="1"/>
      <protection/>
    </xf>
    <xf numFmtId="0" fontId="6" fillId="0" borderId="44" xfId="61" applyNumberFormat="1" applyFont="1" applyFill="1" applyBorder="1" applyAlignment="1">
      <alignment vertical="center" wrapText="1"/>
      <protection/>
    </xf>
    <xf numFmtId="0" fontId="6" fillId="0" borderId="0" xfId="61" applyNumberFormat="1" applyFont="1" applyFill="1" applyAlignment="1">
      <alignment horizontal="left" vertical="center"/>
      <protection/>
    </xf>
    <xf numFmtId="0" fontId="6" fillId="0" borderId="44" xfId="0" applyFont="1" applyFill="1" applyBorder="1" applyAlignment="1">
      <alignment vertical="center" wrapText="1"/>
    </xf>
    <xf numFmtId="0" fontId="6" fillId="0" borderId="40" xfId="61" applyNumberFormat="1" applyFont="1" applyFill="1" applyBorder="1" applyAlignment="1">
      <alignment vertical="center" wrapText="1"/>
      <protection/>
    </xf>
    <xf numFmtId="0" fontId="6" fillId="0" borderId="45" xfId="0" applyFont="1" applyFill="1" applyBorder="1" applyAlignment="1">
      <alignment vertical="center" wrapText="1"/>
    </xf>
    <xf numFmtId="0" fontId="6" fillId="0" borderId="34" xfId="61" applyNumberFormat="1" applyFont="1" applyFill="1" applyBorder="1" applyAlignment="1">
      <alignment horizontal="center" vertical="center"/>
      <protection/>
    </xf>
    <xf numFmtId="0" fontId="6" fillId="0" borderId="46" xfId="61" applyNumberFormat="1" applyFont="1" applyFill="1" applyBorder="1" applyAlignment="1">
      <alignment horizontal="center" vertical="center"/>
      <protection/>
    </xf>
    <xf numFmtId="0" fontId="6" fillId="0" borderId="3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36"/>
  <sheetViews>
    <sheetView tabSelected="1" zoomScale="85" zoomScaleNormal="85" zoomScaleSheetLayoutView="100" workbookViewId="0" topLeftCell="A1">
      <selection activeCell="A1" sqref="A1"/>
    </sheetView>
  </sheetViews>
  <sheetFormatPr defaultColWidth="8.50390625" defaultRowHeight="15" customHeight="1" outlineLevelCol="1"/>
  <cols>
    <col min="1" max="1" width="22.625" style="2" customWidth="1"/>
    <col min="2" max="2" width="18.625" style="2" customWidth="1"/>
    <col min="3" max="3" width="13.625" style="4" hidden="1" customWidth="1" outlineLevel="1"/>
    <col min="4" max="4" width="13.625" style="4" customWidth="1" collapsed="1"/>
    <col min="5" max="11" width="13.625" style="4" customWidth="1"/>
    <col min="12" max="16384" width="8.50390625" style="4" customWidth="1"/>
  </cols>
  <sheetData>
    <row r="1" spans="1:9" ht="30" customHeight="1">
      <c r="A1" s="3" t="s">
        <v>33</v>
      </c>
      <c r="B1" s="34"/>
      <c r="C1" s="34"/>
      <c r="D1" s="34"/>
      <c r="E1" s="34"/>
      <c r="F1" s="35"/>
      <c r="G1" s="35"/>
      <c r="H1" s="36"/>
      <c r="I1" s="23"/>
    </row>
    <row r="2" spans="1:7" ht="19.5" customHeight="1">
      <c r="A2" s="37"/>
      <c r="B2" s="37"/>
      <c r="C2" s="37"/>
      <c r="D2" s="37"/>
      <c r="E2" s="37"/>
      <c r="F2" s="5"/>
      <c r="G2" s="5"/>
    </row>
    <row r="3" spans="1:11" ht="19.5" customHeight="1" thickBot="1">
      <c r="A3" s="37"/>
      <c r="B3" s="37"/>
      <c r="C3" s="37"/>
      <c r="D3" s="37"/>
      <c r="E3" s="37"/>
      <c r="F3" s="5"/>
      <c r="G3" s="5"/>
      <c r="I3" s="38"/>
      <c r="J3" s="38"/>
      <c r="K3" s="39" t="s">
        <v>32</v>
      </c>
    </row>
    <row r="4" spans="1:10" ht="19.5" customHeight="1">
      <c r="A4" s="8"/>
      <c r="B4" s="24"/>
      <c r="C4" s="47" t="s">
        <v>24</v>
      </c>
      <c r="D4" s="48"/>
      <c r="E4" s="48"/>
      <c r="F4" s="48"/>
      <c r="G4" s="48"/>
      <c r="H4" s="48"/>
      <c r="I4" s="48"/>
      <c r="J4" s="48"/>
    </row>
    <row r="5" spans="1:11" ht="19.5" customHeight="1">
      <c r="A5" s="1"/>
      <c r="B5" s="25"/>
      <c r="C5" s="21" t="s">
        <v>25</v>
      </c>
      <c r="D5" s="22" t="s">
        <v>26</v>
      </c>
      <c r="E5" s="22" t="s">
        <v>27</v>
      </c>
      <c r="F5" s="22" t="s">
        <v>28</v>
      </c>
      <c r="G5" s="22" t="s">
        <v>29</v>
      </c>
      <c r="H5" s="22" t="s">
        <v>30</v>
      </c>
      <c r="I5" s="22" t="s">
        <v>31</v>
      </c>
      <c r="J5" s="33" t="s">
        <v>34</v>
      </c>
      <c r="K5" s="32" t="s">
        <v>35</v>
      </c>
    </row>
    <row r="6" spans="1:11" ht="49.5" customHeight="1">
      <c r="A6" s="49" t="s">
        <v>1</v>
      </c>
      <c r="B6" s="50"/>
      <c r="C6" s="15">
        <v>98</v>
      </c>
      <c r="D6" s="10">
        <v>91</v>
      </c>
      <c r="E6" s="10">
        <v>89</v>
      </c>
      <c r="F6" s="10">
        <v>75</v>
      </c>
      <c r="G6" s="10">
        <v>76</v>
      </c>
      <c r="H6" s="10">
        <f>63+14</f>
        <v>77</v>
      </c>
      <c r="I6" s="10">
        <f>63+13</f>
        <v>76</v>
      </c>
      <c r="J6" s="10">
        <v>72</v>
      </c>
      <c r="K6" s="40">
        <v>72</v>
      </c>
    </row>
    <row r="7" spans="1:11" ht="34.5" customHeight="1">
      <c r="A7" s="51" t="s">
        <v>11</v>
      </c>
      <c r="B7" s="52"/>
      <c r="C7" s="16">
        <v>53</v>
      </c>
      <c r="D7" s="11">
        <v>57</v>
      </c>
      <c r="E7" s="11">
        <v>56</v>
      </c>
      <c r="F7" s="11">
        <v>55</v>
      </c>
      <c r="G7" s="11">
        <v>55</v>
      </c>
      <c r="H7" s="11">
        <f>52+3</f>
        <v>55</v>
      </c>
      <c r="I7" s="11">
        <f>54+3</f>
        <v>57</v>
      </c>
      <c r="J7" s="11">
        <v>57</v>
      </c>
      <c r="K7" s="41">
        <v>57</v>
      </c>
    </row>
    <row r="8" spans="1:11" ht="34.5" customHeight="1">
      <c r="A8" s="51" t="s">
        <v>2</v>
      </c>
      <c r="B8" s="52"/>
      <c r="C8" s="16">
        <v>0</v>
      </c>
      <c r="D8" s="11">
        <v>0</v>
      </c>
      <c r="E8" s="11">
        <v>0</v>
      </c>
      <c r="F8" s="11">
        <v>0</v>
      </c>
      <c r="G8" s="11">
        <v>0</v>
      </c>
      <c r="H8" s="11">
        <v>0</v>
      </c>
      <c r="I8" s="11">
        <v>0</v>
      </c>
      <c r="J8" s="11">
        <v>0</v>
      </c>
      <c r="K8" s="41">
        <v>0</v>
      </c>
    </row>
    <row r="9" spans="1:11" ht="34.5" customHeight="1">
      <c r="A9" s="51" t="s">
        <v>12</v>
      </c>
      <c r="B9" s="52"/>
      <c r="C9" s="16">
        <v>21</v>
      </c>
      <c r="D9" s="11">
        <v>21</v>
      </c>
      <c r="E9" s="11">
        <v>22</v>
      </c>
      <c r="F9" s="11">
        <v>22</v>
      </c>
      <c r="G9" s="11">
        <v>22</v>
      </c>
      <c r="H9" s="11">
        <f>23+0</f>
        <v>23</v>
      </c>
      <c r="I9" s="11">
        <f>27+0</f>
        <v>27</v>
      </c>
      <c r="J9" s="11">
        <v>26</v>
      </c>
      <c r="K9" s="41">
        <v>26</v>
      </c>
    </row>
    <row r="10" spans="1:11" ht="45" customHeight="1">
      <c r="A10" s="51" t="s">
        <v>13</v>
      </c>
      <c r="B10" s="52"/>
      <c r="C10" s="16">
        <v>6</v>
      </c>
      <c r="D10" s="11">
        <v>6</v>
      </c>
      <c r="E10" s="11">
        <v>7</v>
      </c>
      <c r="F10" s="11">
        <v>7</v>
      </c>
      <c r="G10" s="11">
        <v>7</v>
      </c>
      <c r="H10" s="11">
        <f>7+0</f>
        <v>7</v>
      </c>
      <c r="I10" s="11">
        <f>7+0</f>
        <v>7</v>
      </c>
      <c r="J10" s="11">
        <v>9</v>
      </c>
      <c r="K10" s="41">
        <v>10</v>
      </c>
    </row>
    <row r="11" spans="1:11" ht="34.5" customHeight="1">
      <c r="A11" s="51" t="s">
        <v>3</v>
      </c>
      <c r="B11" s="52"/>
      <c r="C11" s="16">
        <v>32</v>
      </c>
      <c r="D11" s="11">
        <v>32</v>
      </c>
      <c r="E11" s="11">
        <v>32</v>
      </c>
      <c r="F11" s="11">
        <v>32</v>
      </c>
      <c r="G11" s="11">
        <v>32</v>
      </c>
      <c r="H11" s="11">
        <f>15+17</f>
        <v>32</v>
      </c>
      <c r="I11" s="11">
        <f>15+17</f>
        <v>32</v>
      </c>
      <c r="J11" s="11">
        <v>32</v>
      </c>
      <c r="K11" s="41">
        <v>32</v>
      </c>
    </row>
    <row r="12" spans="1:11" ht="34.5" customHeight="1">
      <c r="A12" s="51" t="s">
        <v>14</v>
      </c>
      <c r="B12" s="52"/>
      <c r="C12" s="16">
        <v>5</v>
      </c>
      <c r="D12" s="11">
        <v>5</v>
      </c>
      <c r="E12" s="11">
        <v>5</v>
      </c>
      <c r="F12" s="11">
        <v>3</v>
      </c>
      <c r="G12" s="11">
        <v>5</v>
      </c>
      <c r="H12" s="11">
        <f>5+0</f>
        <v>5</v>
      </c>
      <c r="I12" s="11">
        <f>5+0</f>
        <v>5</v>
      </c>
      <c r="J12" s="11">
        <v>5</v>
      </c>
      <c r="K12" s="41">
        <v>5</v>
      </c>
    </row>
    <row r="13" spans="1:11" ht="34.5" customHeight="1">
      <c r="A13" s="51" t="s">
        <v>15</v>
      </c>
      <c r="B13" s="52"/>
      <c r="C13" s="16">
        <v>5</v>
      </c>
      <c r="D13" s="11">
        <v>4</v>
      </c>
      <c r="E13" s="11">
        <v>2</v>
      </c>
      <c r="F13" s="11">
        <v>2</v>
      </c>
      <c r="G13" s="11">
        <v>2</v>
      </c>
      <c r="H13" s="11">
        <f>2+0</f>
        <v>2</v>
      </c>
      <c r="I13" s="11">
        <f>2+0</f>
        <v>2</v>
      </c>
      <c r="J13" s="11">
        <v>2</v>
      </c>
      <c r="K13" s="41">
        <v>5</v>
      </c>
    </row>
    <row r="14" spans="1:11" ht="34.5" customHeight="1">
      <c r="A14" s="51" t="s">
        <v>16</v>
      </c>
      <c r="B14" s="52"/>
      <c r="C14" s="17">
        <v>6</v>
      </c>
      <c r="D14" s="11">
        <v>6</v>
      </c>
      <c r="E14" s="11">
        <v>6</v>
      </c>
      <c r="F14" s="11">
        <v>3</v>
      </c>
      <c r="G14" s="11">
        <v>3</v>
      </c>
      <c r="H14" s="11">
        <v>3</v>
      </c>
      <c r="I14" s="11">
        <v>3</v>
      </c>
      <c r="J14" s="11">
        <v>3</v>
      </c>
      <c r="K14" s="41">
        <v>3</v>
      </c>
    </row>
    <row r="15" spans="1:11" ht="34.5" customHeight="1">
      <c r="A15" s="51" t="s">
        <v>17</v>
      </c>
      <c r="B15" s="52"/>
      <c r="C15" s="17">
        <v>3</v>
      </c>
      <c r="D15" s="11">
        <v>3</v>
      </c>
      <c r="E15" s="11">
        <v>3</v>
      </c>
      <c r="F15" s="11">
        <v>3</v>
      </c>
      <c r="G15" s="11">
        <v>3</v>
      </c>
      <c r="H15" s="11">
        <v>3</v>
      </c>
      <c r="I15" s="11">
        <v>3</v>
      </c>
      <c r="J15" s="11">
        <v>3</v>
      </c>
      <c r="K15" s="41">
        <v>3</v>
      </c>
    </row>
    <row r="16" spans="1:11" ht="64.5" customHeight="1">
      <c r="A16" s="51" t="s">
        <v>18</v>
      </c>
      <c r="B16" s="52"/>
      <c r="C16" s="16">
        <v>7</v>
      </c>
      <c r="D16" s="11">
        <v>7</v>
      </c>
      <c r="E16" s="11">
        <v>7</v>
      </c>
      <c r="F16" s="11">
        <v>7</v>
      </c>
      <c r="G16" s="11">
        <v>7</v>
      </c>
      <c r="H16" s="11">
        <v>7</v>
      </c>
      <c r="I16" s="11">
        <v>7</v>
      </c>
      <c r="J16" s="11">
        <v>7</v>
      </c>
      <c r="K16" s="41">
        <v>7</v>
      </c>
    </row>
    <row r="17" spans="1:11" ht="45" customHeight="1">
      <c r="A17" s="51" t="s">
        <v>19</v>
      </c>
      <c r="B17" s="52"/>
      <c r="C17" s="16">
        <v>77</v>
      </c>
      <c r="D17" s="11">
        <v>82</v>
      </c>
      <c r="E17" s="11">
        <v>80</v>
      </c>
      <c r="F17" s="11">
        <v>79</v>
      </c>
      <c r="G17" s="11">
        <v>80</v>
      </c>
      <c r="H17" s="11">
        <f>71+2</f>
        <v>73</v>
      </c>
      <c r="I17" s="11">
        <f>70+2</f>
        <v>72</v>
      </c>
      <c r="J17" s="11">
        <v>72</v>
      </c>
      <c r="K17" s="41">
        <v>64</v>
      </c>
    </row>
    <row r="18" spans="1:11" ht="34.5" customHeight="1">
      <c r="A18" s="51" t="s">
        <v>20</v>
      </c>
      <c r="B18" s="52"/>
      <c r="C18" s="16">
        <v>16</v>
      </c>
      <c r="D18" s="11">
        <v>16</v>
      </c>
      <c r="E18" s="11">
        <v>19</v>
      </c>
      <c r="F18" s="11">
        <v>38</v>
      </c>
      <c r="G18" s="11">
        <v>44</v>
      </c>
      <c r="H18" s="11">
        <f>34+11</f>
        <v>45</v>
      </c>
      <c r="I18" s="11">
        <f>32+11</f>
        <v>43</v>
      </c>
      <c r="J18" s="11">
        <v>43</v>
      </c>
      <c r="K18" s="41">
        <v>44</v>
      </c>
    </row>
    <row r="19" spans="1:11" ht="45" customHeight="1">
      <c r="A19" s="51" t="s">
        <v>21</v>
      </c>
      <c r="B19" s="54"/>
      <c r="C19" s="16">
        <v>253</v>
      </c>
      <c r="D19" s="11">
        <v>254</v>
      </c>
      <c r="E19" s="11">
        <v>253</v>
      </c>
      <c r="F19" s="11">
        <v>252</v>
      </c>
      <c r="G19" s="11">
        <v>251</v>
      </c>
      <c r="H19" s="11">
        <f>249+0</f>
        <v>249</v>
      </c>
      <c r="I19" s="11">
        <f>255+0</f>
        <v>255</v>
      </c>
      <c r="J19" s="11">
        <v>246</v>
      </c>
      <c r="K19" s="41">
        <v>247</v>
      </c>
    </row>
    <row r="20" spans="1:11" ht="34.5" customHeight="1">
      <c r="A20" s="51" t="s">
        <v>9</v>
      </c>
      <c r="B20" s="26" t="s">
        <v>4</v>
      </c>
      <c r="C20" s="18">
        <v>2215</v>
      </c>
      <c r="D20" s="12">
        <v>2215</v>
      </c>
      <c r="E20" s="12">
        <v>2199</v>
      </c>
      <c r="F20" s="12">
        <v>2137</v>
      </c>
      <c r="G20" s="12">
        <v>2110</v>
      </c>
      <c r="H20" s="12">
        <f>1823+180</f>
        <v>2003</v>
      </c>
      <c r="I20" s="12">
        <f>1793+183</f>
        <v>1976</v>
      </c>
      <c r="J20" s="12">
        <v>1899</v>
      </c>
      <c r="K20" s="42">
        <v>1825</v>
      </c>
    </row>
    <row r="21" spans="1:11" ht="34.5" customHeight="1">
      <c r="A21" s="59"/>
      <c r="B21" s="27" t="s">
        <v>5</v>
      </c>
      <c r="C21" s="19">
        <v>853</v>
      </c>
      <c r="D21" s="13">
        <v>849</v>
      </c>
      <c r="E21" s="13">
        <v>834</v>
      </c>
      <c r="F21" s="13">
        <v>877</v>
      </c>
      <c r="G21" s="13">
        <v>875</v>
      </c>
      <c r="H21" s="13">
        <f>865+28</f>
        <v>893</v>
      </c>
      <c r="I21" s="13">
        <f>851+28</f>
        <v>879</v>
      </c>
      <c r="J21" s="13">
        <v>862</v>
      </c>
      <c r="K21" s="43">
        <v>873</v>
      </c>
    </row>
    <row r="22" spans="1:11" ht="19.5" customHeight="1">
      <c r="A22" s="59"/>
      <c r="B22" s="9" t="s">
        <v>0</v>
      </c>
      <c r="C22" s="20">
        <v>3068</v>
      </c>
      <c r="D22" s="14">
        <v>3064</v>
      </c>
      <c r="E22" s="14">
        <v>3033</v>
      </c>
      <c r="F22" s="14">
        <v>3014</v>
      </c>
      <c r="G22" s="14">
        <v>2985</v>
      </c>
      <c r="H22" s="14">
        <f>H20+H21</f>
        <v>2896</v>
      </c>
      <c r="I22" s="14">
        <f>I20+I21</f>
        <v>2855</v>
      </c>
      <c r="J22" s="14">
        <v>2761</v>
      </c>
      <c r="K22" s="44">
        <v>2698</v>
      </c>
    </row>
    <row r="23" spans="1:11" ht="34.5" customHeight="1">
      <c r="A23" s="51" t="s">
        <v>6</v>
      </c>
      <c r="B23" s="54"/>
      <c r="C23" s="16">
        <v>160</v>
      </c>
      <c r="D23" s="11">
        <v>130</v>
      </c>
      <c r="E23" s="11">
        <v>128</v>
      </c>
      <c r="F23" s="11">
        <v>127</v>
      </c>
      <c r="G23" s="11">
        <v>126</v>
      </c>
      <c r="H23" s="11">
        <f>128+0</f>
        <v>128</v>
      </c>
      <c r="I23" s="11">
        <f>130+0</f>
        <v>130</v>
      </c>
      <c r="J23" s="11">
        <v>129</v>
      </c>
      <c r="K23" s="41">
        <v>128</v>
      </c>
    </row>
    <row r="24" spans="1:11" ht="49.5" customHeight="1">
      <c r="A24" s="51" t="s">
        <v>22</v>
      </c>
      <c r="B24" s="54"/>
      <c r="C24" s="16">
        <v>54</v>
      </c>
      <c r="D24" s="11">
        <v>54</v>
      </c>
      <c r="E24" s="11">
        <v>59</v>
      </c>
      <c r="F24" s="11">
        <v>61</v>
      </c>
      <c r="G24" s="11">
        <v>62</v>
      </c>
      <c r="H24" s="11">
        <f>60+1</f>
        <v>61</v>
      </c>
      <c r="I24" s="11">
        <f>60+1</f>
        <v>61</v>
      </c>
      <c r="J24" s="11">
        <v>61</v>
      </c>
      <c r="K24" s="41">
        <v>63</v>
      </c>
    </row>
    <row r="25" spans="1:11" ht="34.5" customHeight="1">
      <c r="A25" s="51" t="s">
        <v>7</v>
      </c>
      <c r="B25" s="54"/>
      <c r="C25" s="16">
        <v>253</v>
      </c>
      <c r="D25" s="11">
        <v>252</v>
      </c>
      <c r="E25" s="11">
        <v>252</v>
      </c>
      <c r="F25" s="11">
        <v>256</v>
      </c>
      <c r="G25" s="11">
        <v>258</v>
      </c>
      <c r="H25" s="11">
        <f>258+0</f>
        <v>258</v>
      </c>
      <c r="I25" s="11">
        <v>253</v>
      </c>
      <c r="J25" s="11">
        <v>249</v>
      </c>
      <c r="K25" s="41">
        <v>249</v>
      </c>
    </row>
    <row r="26" spans="1:11" ht="34.5" customHeight="1">
      <c r="A26" s="55" t="s">
        <v>8</v>
      </c>
      <c r="B26" s="56"/>
      <c r="C26" s="30">
        <v>53</v>
      </c>
      <c r="D26" s="31">
        <v>55</v>
      </c>
      <c r="E26" s="31">
        <v>54</v>
      </c>
      <c r="F26" s="31">
        <v>54</v>
      </c>
      <c r="G26" s="31">
        <v>58</v>
      </c>
      <c r="H26" s="31">
        <f>44+12</f>
        <v>56</v>
      </c>
      <c r="I26" s="31">
        <f>43+12</f>
        <v>55</v>
      </c>
      <c r="J26" s="31">
        <v>57</v>
      </c>
      <c r="K26" s="45">
        <v>58</v>
      </c>
    </row>
    <row r="27" spans="1:11" ht="34.5" customHeight="1" thickBot="1">
      <c r="A27" s="57" t="s">
        <v>23</v>
      </c>
      <c r="B27" s="58"/>
      <c r="C27" s="28">
        <f>SUM(C6:C26)-C22</f>
        <v>4170</v>
      </c>
      <c r="D27" s="29">
        <f>SUM(D6:D26)-D22</f>
        <v>4139</v>
      </c>
      <c r="E27" s="29">
        <v>4107</v>
      </c>
      <c r="F27" s="29">
        <v>4090</v>
      </c>
      <c r="G27" s="29">
        <v>4076</v>
      </c>
      <c r="H27" s="29">
        <f>3705+275</f>
        <v>3980</v>
      </c>
      <c r="I27" s="29">
        <f>3666+277</f>
        <v>3943</v>
      </c>
      <c r="J27" s="29">
        <v>3834</v>
      </c>
      <c r="K27" s="46">
        <v>3769</v>
      </c>
    </row>
    <row r="28" spans="1:11" ht="15" customHeight="1">
      <c r="A28" s="1" t="s">
        <v>10</v>
      </c>
      <c r="B28" s="1"/>
      <c r="C28" s="1"/>
      <c r="D28" s="1"/>
      <c r="E28" s="1"/>
      <c r="F28" s="1"/>
      <c r="G28" s="1"/>
      <c r="H28" s="6"/>
      <c r="I28" s="6"/>
      <c r="J28" s="6"/>
      <c r="K28" s="6"/>
    </row>
    <row r="29" spans="1:11" ht="15" customHeight="1">
      <c r="A29" s="1"/>
      <c r="B29" s="1"/>
      <c r="C29" s="1"/>
      <c r="D29" s="1"/>
      <c r="E29" s="1"/>
      <c r="F29" s="1"/>
      <c r="G29" s="1"/>
      <c r="H29" s="6"/>
      <c r="I29" s="6"/>
      <c r="J29" s="6"/>
      <c r="K29" s="6"/>
    </row>
    <row r="30" spans="1:11" ht="15.75" customHeight="1">
      <c r="A30" s="53" t="s">
        <v>36</v>
      </c>
      <c r="B30" s="53"/>
      <c r="C30" s="53"/>
      <c r="D30" s="53"/>
      <c r="E30" s="53"/>
      <c r="F30" s="53"/>
      <c r="G30" s="53"/>
      <c r="H30" s="53"/>
      <c r="I30" s="53"/>
      <c r="J30" s="53"/>
      <c r="K30" s="53"/>
    </row>
    <row r="31" spans="3:11" ht="15" customHeight="1">
      <c r="C31" s="6"/>
      <c r="D31" s="6"/>
      <c r="E31" s="6"/>
      <c r="F31" s="6"/>
      <c r="G31" s="6"/>
      <c r="H31" s="6"/>
      <c r="I31" s="6"/>
      <c r="J31" s="6"/>
      <c r="K31" s="6"/>
    </row>
    <row r="35" ht="15" customHeight="1">
      <c r="A35" s="7"/>
    </row>
    <row r="36" spans="3:7" s="2" customFormat="1" ht="15" customHeight="1">
      <c r="C36" s="4"/>
      <c r="D36" s="4"/>
      <c r="E36" s="4"/>
      <c r="F36" s="4"/>
      <c r="G36" s="4"/>
    </row>
  </sheetData>
  <sheetProtection/>
  <mergeCells count="22">
    <mergeCell ref="A30:K30"/>
    <mergeCell ref="A25:B25"/>
    <mergeCell ref="A26:B26"/>
    <mergeCell ref="A27:B27"/>
    <mergeCell ref="A17:B17"/>
    <mergeCell ref="A18:B18"/>
    <mergeCell ref="A19:B19"/>
    <mergeCell ref="A20:A22"/>
    <mergeCell ref="A23:B23"/>
    <mergeCell ref="A24:B24"/>
    <mergeCell ref="A11:B11"/>
    <mergeCell ref="A12:B12"/>
    <mergeCell ref="A13:B13"/>
    <mergeCell ref="A14:B14"/>
    <mergeCell ref="A15:B15"/>
    <mergeCell ref="A16:B16"/>
    <mergeCell ref="C4:J4"/>
    <mergeCell ref="A6:B6"/>
    <mergeCell ref="A7:B7"/>
    <mergeCell ref="A8:B8"/>
    <mergeCell ref="A9:B9"/>
    <mergeCell ref="A10:B10"/>
  </mergeCells>
  <printOptions/>
  <pageMargins left="0.78740157480315" right="0.78740157480315" top="0.78740157480315" bottom="0.78740157480315" header="0.393700787401575" footer="0.393700787401575"/>
  <pageSetup cellComments="atEnd" fitToHeight="1" fitToWidth="1" horizontalDpi="600" verticalDpi="600" orientation="portrait" paperSize="9" scale="59" r:id="rId1"/>
  <headerFooter>
    <oddHeader>&amp;L&amp;"-,標準"平成28年版　環境統計集&amp;R&amp;"ＭＳ ゴシック,標準"7章 化学物質（ダイオキシン類）</oddHeader>
    <oddFooter>&amp;C&amp;"ＭＳ ゴシック,標準"&amp;11 334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2016-05-24T04:36:17Z</cp:lastPrinted>
  <dcterms:created xsi:type="dcterms:W3CDTF">2002-11-18T07:05:17Z</dcterms:created>
  <dcterms:modified xsi:type="dcterms:W3CDTF">2016-08-16T05:46:46Z</dcterms:modified>
  <cp:category/>
  <cp:version/>
  <cp:contentType/>
  <cp:contentStatus/>
</cp:coreProperties>
</file>