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0836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<sst xmlns="http://schemas.openxmlformats.org/spreadsheetml/2006/main" count="87" uniqueCount="18">
  <si>
    <t>合計</t>
  </si>
  <si>
    <t>集団回収量</t>
  </si>
  <si>
    <t>平成元年度</t>
  </si>
  <si>
    <t>－</t>
  </si>
  <si>
    <t>生活系ごみ</t>
  </si>
  <si>
    <t>事業系ごみ</t>
  </si>
  <si>
    <t>計画収集量</t>
  </si>
  <si>
    <t>直接搬入量</t>
  </si>
  <si>
    <t>総人口
（万人）</t>
  </si>
  <si>
    <t>・1人1日当たりごみ排出合計量＝（計画収集量＋直接搬入量＋集団回収量）÷総人口÷365（÷366）</t>
  </si>
  <si>
    <t>・1人1日当たりごみ排出合計量＝（生活系ごみ＋事業系ごみ）÷総人口÷365（÷366）</t>
  </si>
  <si>
    <t>注）</t>
  </si>
  <si>
    <t>（単位：g/人･日）</t>
  </si>
  <si>
    <t>・人口については、各年度の10月1日現在の住民基本台帳人口に基づくが、一部は各年度末3月31日。</t>
  </si>
  <si>
    <t>・「集団回収量」は、昭和59年度までは「自家処理量」。</t>
  </si>
  <si>
    <t>出典：環境省 大臣官房廃棄物・リサイクル対策部廃棄物対策課「日本の廃棄物処理(各年度版)」より作成</t>
  </si>
  <si>
    <t>4.05　１人１日当たりのごみ排出量の推移</t>
  </si>
  <si>
    <t>昭和46年度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</si>
</sst>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#,##0_);[Red]\(#,##0\)"/>
    <numFmt numFmtId="185" formatCode="#,##0_);\(#,##0\)"/>
    <numFmt numFmtId="186" formatCode="#,##0;[Red]#,##0"/>
    <numFmt numFmtId="187" formatCode="0.0_ "/>
    <numFmt numFmtId="188" formatCode="0_ "/>
    <numFmt numFmtId="189" formatCode="\(0\)"/>
    <numFmt numFmtId="190" formatCode="[DBNum3][$-411]#,##0"/>
    <numFmt numFmtId="191" formatCode="\(#,##0\)"/>
    <numFmt numFmtId="192" formatCode="0_);[Red]\(0\)"/>
    <numFmt numFmtId="193" formatCode="#,##0_ ;[Red]\-#,##0\ 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 style="hair"/>
      <top style="dotted"/>
      <bottom style="medium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49" fontId="25" fillId="24" borderId="0" xfId="71" applyNumberFormat="1" applyFont="1" applyFill="1" applyBorder="1" applyAlignment="1">
      <alignment horizontal="left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0" xfId="71" applyFont="1" applyFill="1" applyAlignment="1">
      <alignment vertical="center"/>
      <protection/>
    </xf>
    <xf numFmtId="49" fontId="3" fillId="0" borderId="0" xfId="71" applyNumberFormat="1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right" vertical="center"/>
      <protection/>
    </xf>
    <xf numFmtId="0" fontId="3" fillId="0" borderId="0" xfId="71" applyFont="1" applyFill="1" applyAlignment="1">
      <alignment horizontal="center" vertical="center"/>
      <protection/>
    </xf>
    <xf numFmtId="0" fontId="3" fillId="0" borderId="0" xfId="70" applyFont="1" applyFill="1" applyAlignment="1">
      <alignment vertical="center"/>
      <protection/>
    </xf>
    <xf numFmtId="49" fontId="3" fillId="0" borderId="0" xfId="71" applyNumberFormat="1" applyFont="1" applyFill="1" applyBorder="1" applyAlignment="1">
      <alignment horizontal="left" vertical="center"/>
      <protection/>
    </xf>
    <xf numFmtId="184" fontId="3" fillId="0" borderId="0" xfId="70" applyNumberFormat="1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vertical="center"/>
      <protection/>
    </xf>
    <xf numFmtId="0" fontId="3" fillId="25" borderId="0" xfId="71" applyFont="1" applyFill="1" applyBorder="1" applyAlignment="1">
      <alignment vertical="center"/>
      <protection/>
    </xf>
    <xf numFmtId="0" fontId="3" fillId="25" borderId="0" xfId="71" applyFont="1" applyFill="1" applyAlignment="1">
      <alignment vertical="center"/>
      <protection/>
    </xf>
    <xf numFmtId="49" fontId="3" fillId="0" borderId="0" xfId="70" applyNumberFormat="1" applyFont="1" applyFill="1" applyBorder="1" applyAlignment="1">
      <alignment horizontal="left" vertical="center"/>
      <protection/>
    </xf>
    <xf numFmtId="0" fontId="3" fillId="0" borderId="10" xfId="71" applyNumberFormat="1" applyFont="1" applyFill="1" applyBorder="1" applyAlignment="1">
      <alignment horizontal="center" vertical="center"/>
      <protection/>
    </xf>
    <xf numFmtId="185" fontId="3" fillId="0" borderId="11" xfId="71" applyNumberFormat="1" applyFont="1" applyFill="1" applyBorder="1" applyAlignment="1">
      <alignment horizontal="right" vertical="center"/>
      <protection/>
    </xf>
    <xf numFmtId="185" fontId="3" fillId="0" borderId="12" xfId="70" applyNumberFormat="1" applyFont="1" applyFill="1" applyBorder="1" applyAlignment="1">
      <alignment horizontal="right" vertical="center"/>
      <protection/>
    </xf>
    <xf numFmtId="185" fontId="3" fillId="0" borderId="13" xfId="70" applyNumberFormat="1" applyFont="1" applyFill="1" applyBorder="1" applyAlignment="1">
      <alignment horizontal="right" vertical="center"/>
      <protection/>
    </xf>
    <xf numFmtId="185" fontId="3" fillId="0" borderId="14" xfId="70" applyNumberFormat="1" applyFont="1" applyFill="1" applyBorder="1" applyAlignment="1">
      <alignment horizontal="right" vertical="center"/>
      <protection/>
    </xf>
    <xf numFmtId="185" fontId="3" fillId="0" borderId="12" xfId="71" applyNumberFormat="1" applyFont="1" applyFill="1" applyBorder="1" applyAlignment="1">
      <alignment horizontal="right" vertical="center"/>
      <protection/>
    </xf>
    <xf numFmtId="185" fontId="3" fillId="0" borderId="15" xfId="71" applyNumberFormat="1" applyFont="1" applyFill="1" applyBorder="1" applyAlignment="1">
      <alignment horizontal="right" vertical="center"/>
      <protection/>
    </xf>
    <xf numFmtId="185" fontId="3" fillId="0" borderId="13" xfId="71" applyNumberFormat="1" applyFont="1" applyFill="1" applyBorder="1" applyAlignment="1">
      <alignment horizontal="right" vertical="center"/>
      <protection/>
    </xf>
    <xf numFmtId="185" fontId="3" fillId="0" borderId="14" xfId="71" applyNumberFormat="1" applyFont="1" applyFill="1" applyBorder="1" applyAlignment="1">
      <alignment horizontal="right" vertical="center"/>
      <protection/>
    </xf>
    <xf numFmtId="0" fontId="3" fillId="0" borderId="16" xfId="71" applyNumberFormat="1" applyFont="1" applyFill="1" applyBorder="1" applyAlignment="1">
      <alignment horizontal="center" vertical="center"/>
      <protection/>
    </xf>
    <xf numFmtId="185" fontId="3" fillId="0" borderId="17" xfId="71" applyNumberFormat="1" applyFont="1" applyFill="1" applyBorder="1" applyAlignment="1">
      <alignment horizontal="right" vertical="center"/>
      <protection/>
    </xf>
    <xf numFmtId="185" fontId="3" fillId="0" borderId="18" xfId="70" applyNumberFormat="1" applyFont="1" applyFill="1" applyBorder="1" applyAlignment="1">
      <alignment horizontal="right" vertical="center"/>
      <protection/>
    </xf>
    <xf numFmtId="185" fontId="3" fillId="0" borderId="19" xfId="70" applyNumberFormat="1" applyFont="1" applyFill="1" applyBorder="1" applyAlignment="1">
      <alignment horizontal="right" vertical="center"/>
      <protection/>
    </xf>
    <xf numFmtId="185" fontId="3" fillId="0" borderId="20" xfId="70" applyNumberFormat="1" applyFont="1" applyFill="1" applyBorder="1" applyAlignment="1">
      <alignment horizontal="right" vertical="center"/>
      <protection/>
    </xf>
    <xf numFmtId="185" fontId="3" fillId="0" borderId="18" xfId="71" applyNumberFormat="1" applyFont="1" applyFill="1" applyBorder="1" applyAlignment="1">
      <alignment horizontal="right" vertical="center"/>
      <protection/>
    </xf>
    <xf numFmtId="185" fontId="3" fillId="0" borderId="21" xfId="71" applyNumberFormat="1" applyFont="1" applyFill="1" applyBorder="1" applyAlignment="1">
      <alignment horizontal="right" vertical="center"/>
      <protection/>
    </xf>
    <xf numFmtId="185" fontId="3" fillId="0" borderId="19" xfId="71" applyNumberFormat="1" applyFont="1" applyFill="1" applyBorder="1" applyAlignment="1">
      <alignment horizontal="right" vertical="center"/>
      <protection/>
    </xf>
    <xf numFmtId="185" fontId="3" fillId="0" borderId="20" xfId="71" applyNumberFormat="1" applyFont="1" applyFill="1" applyBorder="1" applyAlignment="1">
      <alignment horizontal="right" vertical="center"/>
      <protection/>
    </xf>
    <xf numFmtId="49" fontId="3" fillId="0" borderId="22" xfId="71" applyNumberFormat="1" applyFont="1" applyFill="1" applyBorder="1" applyAlignment="1">
      <alignment horizontal="center" vertical="center"/>
      <protection/>
    </xf>
    <xf numFmtId="0" fontId="3" fillId="0" borderId="23" xfId="71" applyFont="1" applyFill="1" applyBorder="1" applyAlignment="1">
      <alignment horizontal="center" vertical="center" wrapText="1"/>
      <protection/>
    </xf>
    <xf numFmtId="49" fontId="3" fillId="0" borderId="24" xfId="70" applyNumberFormat="1" applyFont="1" applyFill="1" applyBorder="1" applyAlignment="1">
      <alignment horizontal="center" vertical="center"/>
      <protection/>
    </xf>
    <xf numFmtId="49" fontId="3" fillId="0" borderId="25" xfId="70" applyNumberFormat="1" applyFont="1" applyFill="1" applyBorder="1" applyAlignment="1">
      <alignment horizontal="center" vertical="center"/>
      <protection/>
    </xf>
    <xf numFmtId="49" fontId="3" fillId="0" borderId="26" xfId="70" applyNumberFormat="1" applyFont="1" applyFill="1" applyBorder="1" applyAlignment="1">
      <alignment horizontal="center" vertical="center"/>
      <protection/>
    </xf>
    <xf numFmtId="0" fontId="3" fillId="0" borderId="24" xfId="70" applyFont="1" applyFill="1" applyBorder="1" applyAlignment="1">
      <alignment horizontal="center" vertical="center"/>
      <protection/>
    </xf>
    <xf numFmtId="49" fontId="3" fillId="0" borderId="27" xfId="70" applyNumberFormat="1" applyFont="1" applyFill="1" applyBorder="1" applyAlignment="1">
      <alignment horizontal="center" vertical="center"/>
      <protection/>
    </xf>
    <xf numFmtId="0" fontId="3" fillId="0" borderId="25" xfId="70" applyFont="1" applyFill="1" applyBorder="1" applyAlignment="1">
      <alignment horizontal="center" vertical="center"/>
      <protection/>
    </xf>
    <xf numFmtId="0" fontId="3" fillId="0" borderId="26" xfId="71" applyFont="1" applyFill="1" applyBorder="1" applyAlignment="1">
      <alignment horizontal="center" vertical="center"/>
      <protection/>
    </xf>
    <xf numFmtId="0" fontId="3" fillId="0" borderId="28" xfId="71" applyNumberFormat="1" applyFont="1" applyFill="1" applyBorder="1" applyAlignment="1">
      <alignment horizontal="center" vertical="center"/>
      <protection/>
    </xf>
    <xf numFmtId="185" fontId="3" fillId="0" borderId="29" xfId="71" applyNumberFormat="1" applyFont="1" applyFill="1" applyBorder="1" applyAlignment="1">
      <alignment horizontal="right" vertical="center"/>
      <protection/>
    </xf>
    <xf numFmtId="185" fontId="3" fillId="0" borderId="30" xfId="71" applyNumberFormat="1" applyFont="1" applyFill="1" applyBorder="1" applyAlignment="1">
      <alignment horizontal="right" vertical="center"/>
      <protection/>
    </xf>
    <xf numFmtId="185" fontId="3" fillId="0" borderId="31" xfId="71" applyNumberFormat="1" applyFont="1" applyFill="1" applyBorder="1" applyAlignment="1">
      <alignment horizontal="right" vertical="center"/>
      <protection/>
    </xf>
    <xf numFmtId="185" fontId="3" fillId="0" borderId="32" xfId="71" applyNumberFormat="1" applyFont="1" applyFill="1" applyBorder="1" applyAlignment="1">
      <alignment horizontal="right" vertical="center"/>
      <protection/>
    </xf>
    <xf numFmtId="185" fontId="3" fillId="0" borderId="33" xfId="71" applyNumberFormat="1" applyFont="1" applyFill="1" applyBorder="1" applyAlignment="1">
      <alignment horizontal="right" vertical="center"/>
      <protection/>
    </xf>
    <xf numFmtId="185" fontId="3" fillId="0" borderId="30" xfId="70" applyNumberFormat="1" applyFont="1" applyFill="1" applyBorder="1" applyAlignment="1">
      <alignment horizontal="right" vertical="center"/>
      <protection/>
    </xf>
    <xf numFmtId="185" fontId="3" fillId="0" borderId="31" xfId="70" applyNumberFormat="1" applyFont="1" applyFill="1" applyBorder="1" applyAlignment="1">
      <alignment horizontal="right" vertical="center"/>
      <protection/>
    </xf>
    <xf numFmtId="185" fontId="3" fillId="0" borderId="32" xfId="70" applyNumberFormat="1" applyFont="1" applyFill="1" applyBorder="1" applyAlignment="1">
      <alignment horizontal="right" vertical="center"/>
      <protection/>
    </xf>
    <xf numFmtId="49" fontId="3" fillId="0" borderId="16" xfId="71" applyNumberFormat="1" applyFont="1" applyFill="1" applyBorder="1" applyAlignment="1">
      <alignment horizontal="center" vertical="center"/>
      <protection/>
    </xf>
    <xf numFmtId="0" fontId="3" fillId="0" borderId="34" xfId="71" applyNumberFormat="1" applyFont="1" applyFill="1" applyBorder="1" applyAlignment="1">
      <alignment horizontal="center" vertical="center"/>
      <protection/>
    </xf>
    <xf numFmtId="185" fontId="3" fillId="0" borderId="35" xfId="71" applyNumberFormat="1" applyFont="1" applyFill="1" applyBorder="1" applyAlignment="1">
      <alignment horizontal="right" vertical="center"/>
      <protection/>
    </xf>
    <xf numFmtId="185" fontId="3" fillId="0" borderId="36" xfId="71" applyNumberFormat="1" applyFont="1" applyFill="1" applyBorder="1" applyAlignment="1">
      <alignment horizontal="right" vertical="center"/>
      <protection/>
    </xf>
    <xf numFmtId="185" fontId="3" fillId="0" borderId="37" xfId="71" applyNumberFormat="1" applyFont="1" applyFill="1" applyBorder="1" applyAlignment="1">
      <alignment horizontal="right" vertical="center"/>
      <protection/>
    </xf>
    <xf numFmtId="185" fontId="3" fillId="0" borderId="38" xfId="71" applyNumberFormat="1" applyFont="1" applyFill="1" applyBorder="1" applyAlignment="1">
      <alignment horizontal="right" vertical="center"/>
      <protection/>
    </xf>
    <xf numFmtId="185" fontId="3" fillId="0" borderId="39" xfId="71" applyNumberFormat="1" applyFont="1" applyFill="1" applyBorder="1" applyAlignment="1">
      <alignment horizontal="right" vertical="center"/>
      <protection/>
    </xf>
    <xf numFmtId="0" fontId="3" fillId="0" borderId="40" xfId="71" applyNumberFormat="1" applyFont="1" applyFill="1" applyBorder="1" applyAlignment="1">
      <alignment horizontal="center" vertical="center"/>
      <protection/>
    </xf>
    <xf numFmtId="185" fontId="3" fillId="0" borderId="41" xfId="71" applyNumberFormat="1" applyFont="1" applyFill="1" applyBorder="1" applyAlignment="1">
      <alignment horizontal="right" vertical="center"/>
      <protection/>
    </xf>
    <xf numFmtId="185" fontId="3" fillId="0" borderId="42" xfId="71" applyNumberFormat="1" applyFont="1" applyFill="1" applyBorder="1" applyAlignment="1">
      <alignment horizontal="right" vertical="center"/>
      <protection/>
    </xf>
    <xf numFmtId="185" fontId="3" fillId="0" borderId="43" xfId="71" applyNumberFormat="1" applyFont="1" applyFill="1" applyBorder="1" applyAlignment="1">
      <alignment horizontal="right" vertical="center"/>
      <protection/>
    </xf>
    <xf numFmtId="185" fontId="3" fillId="0" borderId="44" xfId="71" applyNumberFormat="1" applyFont="1" applyFill="1" applyBorder="1" applyAlignment="1">
      <alignment horizontal="right" vertical="center"/>
      <protection/>
    </xf>
    <xf numFmtId="185" fontId="3" fillId="0" borderId="45" xfId="71" applyNumberFormat="1" applyFont="1" applyFill="1" applyBorder="1" applyAlignment="1">
      <alignment horizontal="right" vertical="center"/>
      <protection/>
    </xf>
    <xf numFmtId="185" fontId="3" fillId="0" borderId="36" xfId="70" applyNumberFormat="1" applyFont="1" applyFill="1" applyBorder="1" applyAlignment="1">
      <alignment horizontal="right" vertical="center"/>
      <protection/>
    </xf>
    <xf numFmtId="185" fontId="3" fillId="0" borderId="37" xfId="70" applyNumberFormat="1" applyFont="1" applyFill="1" applyBorder="1" applyAlignment="1">
      <alignment horizontal="right" vertical="center"/>
      <protection/>
    </xf>
    <xf numFmtId="185" fontId="3" fillId="0" borderId="38" xfId="70" applyNumberFormat="1" applyFont="1" applyFill="1" applyBorder="1" applyAlignment="1">
      <alignment horizontal="right" vertical="center"/>
      <protection/>
    </xf>
    <xf numFmtId="185" fontId="3" fillId="0" borderId="42" xfId="70" applyNumberFormat="1" applyFont="1" applyFill="1" applyBorder="1" applyAlignment="1">
      <alignment horizontal="right" vertical="center"/>
      <protection/>
    </xf>
    <xf numFmtId="185" fontId="3" fillId="0" borderId="43" xfId="70" applyNumberFormat="1" applyFont="1" applyFill="1" applyBorder="1" applyAlignment="1">
      <alignment horizontal="right" vertical="center"/>
      <protection/>
    </xf>
    <xf numFmtId="185" fontId="3" fillId="0" borderId="44" xfId="70" applyNumberFormat="1" applyFont="1" applyFill="1" applyBorder="1" applyAlignment="1">
      <alignment horizontal="right" vertical="center"/>
      <protection/>
    </xf>
    <xf numFmtId="0" fontId="3" fillId="0" borderId="46" xfId="71" applyNumberFormat="1" applyFont="1" applyFill="1" applyBorder="1" applyAlignment="1">
      <alignment horizontal="center" vertical="center"/>
      <protection/>
    </xf>
    <xf numFmtId="185" fontId="3" fillId="0" borderId="47" xfId="71" applyNumberFormat="1" applyFont="1" applyFill="1" applyBorder="1" applyAlignment="1">
      <alignment horizontal="right" vertical="center"/>
      <protection/>
    </xf>
    <xf numFmtId="185" fontId="3" fillId="0" borderId="48" xfId="71" applyNumberFormat="1" applyFont="1" applyFill="1" applyBorder="1" applyAlignment="1">
      <alignment horizontal="right" vertical="center"/>
      <protection/>
    </xf>
    <xf numFmtId="185" fontId="3" fillId="0" borderId="49" xfId="71" applyNumberFormat="1" applyFont="1" applyFill="1" applyBorder="1" applyAlignment="1">
      <alignment horizontal="right" vertical="center"/>
      <protection/>
    </xf>
    <xf numFmtId="185" fontId="3" fillId="0" borderId="50" xfId="71" applyNumberFormat="1" applyFont="1" applyFill="1" applyBorder="1" applyAlignment="1">
      <alignment horizontal="right" vertical="center"/>
      <protection/>
    </xf>
    <xf numFmtId="185" fontId="3" fillId="0" borderId="51" xfId="71" applyNumberFormat="1" applyFont="1" applyFill="1" applyBorder="1" applyAlignment="1">
      <alignment horizontal="right" vertical="center"/>
      <protection/>
    </xf>
    <xf numFmtId="0" fontId="3" fillId="24" borderId="0" xfId="71" applyFont="1" applyFill="1" applyBorder="1" applyAlignment="1">
      <alignment vertical="center"/>
      <protection/>
    </xf>
    <xf numFmtId="49" fontId="23" fillId="25" borderId="0" xfId="71" applyNumberFormat="1" applyFont="1" applyFill="1" applyBorder="1" applyAlignment="1">
      <alignment horizontal="left" vertical="center"/>
      <protection/>
    </xf>
    <xf numFmtId="0" fontId="3" fillId="0" borderId="0" xfId="69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09ex305" xfId="69"/>
    <cellStyle name="標準_ES160380_09ex305 2" xfId="70"/>
    <cellStyle name="標準_ES160390_09ex305 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showGridLines="0" tabSelected="1" zoomScale="85" zoomScaleNormal="85" workbookViewId="0" topLeftCell="A1">
      <selection activeCell="A1" sqref="A1"/>
    </sheetView>
  </sheetViews>
  <sheetFormatPr defaultColWidth="8.625" defaultRowHeight="15" customHeight="1"/>
  <cols>
    <col min="1" max="1" width="12.625" style="4" customWidth="1"/>
    <col min="2" max="9" width="12.625" style="2" customWidth="1"/>
    <col min="10" max="16384" width="8.625" style="3" customWidth="1"/>
  </cols>
  <sheetData>
    <row r="1" spans="1:6" ht="30" customHeight="1">
      <c r="A1" s="1" t="s">
        <v>16</v>
      </c>
      <c r="B1" s="75"/>
      <c r="C1" s="75"/>
      <c r="D1" s="75"/>
      <c r="E1" s="75"/>
      <c r="F1" s="75"/>
    </row>
    <row r="2" spans="1:9" s="12" customFormat="1" ht="19.5" customHeight="1">
      <c r="A2" s="76"/>
      <c r="B2" s="11"/>
      <c r="C2" s="11"/>
      <c r="D2" s="11"/>
      <c r="E2" s="11"/>
      <c r="F2" s="11"/>
      <c r="G2" s="11"/>
      <c r="H2" s="11"/>
      <c r="I2" s="11"/>
    </row>
    <row r="3" ht="19.5" customHeight="1" thickBot="1">
      <c r="I3" s="5" t="s">
        <v>12</v>
      </c>
    </row>
    <row r="4" spans="1:9" s="6" customFormat="1" ht="30" customHeight="1">
      <c r="A4" s="32"/>
      <c r="B4" s="33" t="s">
        <v>8</v>
      </c>
      <c r="C4" s="34" t="s">
        <v>4</v>
      </c>
      <c r="D4" s="35" t="s">
        <v>5</v>
      </c>
      <c r="E4" s="36" t="s">
        <v>0</v>
      </c>
      <c r="F4" s="37" t="s">
        <v>6</v>
      </c>
      <c r="G4" s="38" t="s">
        <v>7</v>
      </c>
      <c r="H4" s="39" t="s">
        <v>1</v>
      </c>
      <c r="I4" s="40" t="s">
        <v>0</v>
      </c>
    </row>
    <row r="5" spans="1:9" ht="19.5" customHeight="1">
      <c r="A5" s="14" t="s">
        <v>17</v>
      </c>
      <c r="B5" s="15">
        <v>10454</v>
      </c>
      <c r="C5" s="16" t="s">
        <v>3</v>
      </c>
      <c r="D5" s="17" t="s">
        <v>3</v>
      </c>
      <c r="E5" s="18" t="s">
        <v>3</v>
      </c>
      <c r="F5" s="19">
        <v>643.8906520673742</v>
      </c>
      <c r="G5" s="20">
        <v>218.38661743161825</v>
      </c>
      <c r="H5" s="21">
        <v>155.38392592728482</v>
      </c>
      <c r="I5" s="22">
        <v>1017.6611954262772</v>
      </c>
    </row>
    <row r="6" spans="1:9" ht="19.5" customHeight="1">
      <c r="A6" s="14">
        <v>47</v>
      </c>
      <c r="B6" s="15">
        <v>10585</v>
      </c>
      <c r="C6" s="16" t="s">
        <v>3</v>
      </c>
      <c r="D6" s="17" t="s">
        <v>3</v>
      </c>
      <c r="E6" s="18" t="s">
        <v>3</v>
      </c>
      <c r="F6" s="19">
        <v>714</v>
      </c>
      <c r="G6" s="20">
        <v>236</v>
      </c>
      <c r="H6" s="21">
        <v>153</v>
      </c>
      <c r="I6" s="22">
        <v>1102</v>
      </c>
    </row>
    <row r="7" spans="1:9" ht="19.5" customHeight="1">
      <c r="A7" s="41">
        <v>48</v>
      </c>
      <c r="B7" s="42">
        <v>10820</v>
      </c>
      <c r="C7" s="47" t="s">
        <v>3</v>
      </c>
      <c r="D7" s="48" t="s">
        <v>3</v>
      </c>
      <c r="E7" s="49" t="s">
        <v>3</v>
      </c>
      <c r="F7" s="43">
        <v>731</v>
      </c>
      <c r="G7" s="46">
        <v>251</v>
      </c>
      <c r="H7" s="44">
        <v>148</v>
      </c>
      <c r="I7" s="45">
        <v>1130</v>
      </c>
    </row>
    <row r="8" spans="1:9" ht="19.5" customHeight="1">
      <c r="A8" s="51">
        <v>49</v>
      </c>
      <c r="B8" s="52">
        <v>11057</v>
      </c>
      <c r="C8" s="63" t="s">
        <v>3</v>
      </c>
      <c r="D8" s="64" t="s">
        <v>3</v>
      </c>
      <c r="E8" s="65" t="s">
        <v>3</v>
      </c>
      <c r="F8" s="53">
        <v>657</v>
      </c>
      <c r="G8" s="56">
        <v>231</v>
      </c>
      <c r="H8" s="54">
        <v>104</v>
      </c>
      <c r="I8" s="55">
        <v>993</v>
      </c>
    </row>
    <row r="9" spans="1:9" ht="19.5" customHeight="1">
      <c r="A9" s="14">
        <v>50</v>
      </c>
      <c r="B9" s="15">
        <v>11238</v>
      </c>
      <c r="C9" s="16" t="s">
        <v>3</v>
      </c>
      <c r="D9" s="17" t="s">
        <v>3</v>
      </c>
      <c r="E9" s="18" t="s">
        <v>3</v>
      </c>
      <c r="F9" s="19">
        <v>681</v>
      </c>
      <c r="G9" s="20">
        <v>250</v>
      </c>
      <c r="H9" s="21">
        <v>97</v>
      </c>
      <c r="I9" s="22">
        <v>1028</v>
      </c>
    </row>
    <row r="10" spans="1:9" ht="19.5" customHeight="1">
      <c r="A10" s="14">
        <v>51</v>
      </c>
      <c r="B10" s="15">
        <v>11379</v>
      </c>
      <c r="C10" s="16" t="s">
        <v>3</v>
      </c>
      <c r="D10" s="17" t="s">
        <v>3</v>
      </c>
      <c r="E10" s="18" t="s">
        <v>3</v>
      </c>
      <c r="F10" s="19">
        <v>683</v>
      </c>
      <c r="G10" s="20">
        <v>210</v>
      </c>
      <c r="H10" s="21">
        <v>86</v>
      </c>
      <c r="I10" s="22">
        <v>978</v>
      </c>
    </row>
    <row r="11" spans="1:9" ht="19.5" customHeight="1">
      <c r="A11" s="14">
        <v>52</v>
      </c>
      <c r="B11" s="15">
        <v>11428</v>
      </c>
      <c r="C11" s="16" t="s">
        <v>3</v>
      </c>
      <c r="D11" s="17" t="s">
        <v>3</v>
      </c>
      <c r="E11" s="18" t="s">
        <v>3</v>
      </c>
      <c r="F11" s="19">
        <v>721</v>
      </c>
      <c r="G11" s="20">
        <v>206</v>
      </c>
      <c r="H11" s="21">
        <v>69</v>
      </c>
      <c r="I11" s="22">
        <v>996</v>
      </c>
    </row>
    <row r="12" spans="1:9" ht="19.5" customHeight="1">
      <c r="A12" s="57">
        <v>53</v>
      </c>
      <c r="B12" s="58">
        <v>11529</v>
      </c>
      <c r="C12" s="66" t="s">
        <v>3</v>
      </c>
      <c r="D12" s="67" t="s">
        <v>3</v>
      </c>
      <c r="E12" s="68" t="s">
        <v>3</v>
      </c>
      <c r="F12" s="59">
        <v>744</v>
      </c>
      <c r="G12" s="62">
        <v>219</v>
      </c>
      <c r="H12" s="60">
        <v>63</v>
      </c>
      <c r="I12" s="61">
        <v>1026</v>
      </c>
    </row>
    <row r="13" spans="1:9" ht="19.5" customHeight="1">
      <c r="A13" s="23">
        <v>54</v>
      </c>
      <c r="B13" s="24">
        <v>11664</v>
      </c>
      <c r="C13" s="25" t="s">
        <v>3</v>
      </c>
      <c r="D13" s="26" t="s">
        <v>3</v>
      </c>
      <c r="E13" s="27" t="s">
        <v>3</v>
      </c>
      <c r="F13" s="28">
        <v>765</v>
      </c>
      <c r="G13" s="29">
        <v>225</v>
      </c>
      <c r="H13" s="30">
        <v>58</v>
      </c>
      <c r="I13" s="31">
        <v>1048</v>
      </c>
    </row>
    <row r="14" spans="1:9" ht="19.5" customHeight="1">
      <c r="A14" s="14">
        <v>55</v>
      </c>
      <c r="B14" s="15">
        <v>11743</v>
      </c>
      <c r="C14" s="16" t="s">
        <v>3</v>
      </c>
      <c r="D14" s="17" t="s">
        <v>3</v>
      </c>
      <c r="E14" s="18" t="s">
        <v>3</v>
      </c>
      <c r="F14" s="19">
        <v>747</v>
      </c>
      <c r="G14" s="20">
        <v>222</v>
      </c>
      <c r="H14" s="21">
        <v>57</v>
      </c>
      <c r="I14" s="22">
        <v>1025</v>
      </c>
    </row>
    <row r="15" spans="1:9" ht="19.5" customHeight="1">
      <c r="A15" s="14">
        <v>56</v>
      </c>
      <c r="B15" s="15">
        <v>11814</v>
      </c>
      <c r="C15" s="16" t="s">
        <v>3</v>
      </c>
      <c r="D15" s="17" t="s">
        <v>3</v>
      </c>
      <c r="E15" s="18" t="s">
        <v>3</v>
      </c>
      <c r="F15" s="19">
        <v>769</v>
      </c>
      <c r="G15" s="20">
        <v>164</v>
      </c>
      <c r="H15" s="21">
        <v>56</v>
      </c>
      <c r="I15" s="22">
        <v>989</v>
      </c>
    </row>
    <row r="16" spans="1:9" ht="19.5" customHeight="1">
      <c r="A16" s="14">
        <v>57</v>
      </c>
      <c r="B16" s="15">
        <v>11896</v>
      </c>
      <c r="C16" s="16" t="s">
        <v>3</v>
      </c>
      <c r="D16" s="17" t="s">
        <v>3</v>
      </c>
      <c r="E16" s="18" t="s">
        <v>3</v>
      </c>
      <c r="F16" s="19">
        <v>784</v>
      </c>
      <c r="G16" s="20">
        <v>185</v>
      </c>
      <c r="H16" s="21">
        <v>56</v>
      </c>
      <c r="I16" s="22">
        <v>1024</v>
      </c>
    </row>
    <row r="17" spans="1:9" ht="19.5" customHeight="1">
      <c r="A17" s="41">
        <v>58</v>
      </c>
      <c r="B17" s="42">
        <v>11973</v>
      </c>
      <c r="C17" s="47" t="s">
        <v>3</v>
      </c>
      <c r="D17" s="48" t="s">
        <v>3</v>
      </c>
      <c r="E17" s="49" t="s">
        <v>3</v>
      </c>
      <c r="F17" s="43">
        <v>775</v>
      </c>
      <c r="G17" s="46">
        <v>155</v>
      </c>
      <c r="H17" s="44">
        <v>49</v>
      </c>
      <c r="I17" s="45">
        <v>979</v>
      </c>
    </row>
    <row r="18" spans="1:9" ht="19.5" customHeight="1">
      <c r="A18" s="51">
        <v>59</v>
      </c>
      <c r="B18" s="52">
        <v>12044</v>
      </c>
      <c r="C18" s="63" t="s">
        <v>3</v>
      </c>
      <c r="D18" s="64" t="s">
        <v>3</v>
      </c>
      <c r="E18" s="65" t="s">
        <v>3</v>
      </c>
      <c r="F18" s="53">
        <v>787</v>
      </c>
      <c r="G18" s="56">
        <v>148</v>
      </c>
      <c r="H18" s="54">
        <v>44</v>
      </c>
      <c r="I18" s="55">
        <v>979</v>
      </c>
    </row>
    <row r="19" spans="1:9" ht="19.5" customHeight="1">
      <c r="A19" s="14">
        <v>60</v>
      </c>
      <c r="B19" s="15">
        <v>12127</v>
      </c>
      <c r="C19" s="16" t="s">
        <v>3</v>
      </c>
      <c r="D19" s="17" t="s">
        <v>3</v>
      </c>
      <c r="E19" s="18" t="s">
        <v>3</v>
      </c>
      <c r="F19" s="19">
        <v>799</v>
      </c>
      <c r="G19" s="20">
        <v>139</v>
      </c>
      <c r="H19" s="21">
        <v>13</v>
      </c>
      <c r="I19" s="22">
        <v>951</v>
      </c>
    </row>
    <row r="20" spans="1:9" ht="19.5" customHeight="1">
      <c r="A20" s="14">
        <v>61</v>
      </c>
      <c r="B20" s="15">
        <v>12200</v>
      </c>
      <c r="C20" s="16" t="s">
        <v>3</v>
      </c>
      <c r="D20" s="17" t="s">
        <v>3</v>
      </c>
      <c r="E20" s="18" t="s">
        <v>3</v>
      </c>
      <c r="F20" s="19">
        <v>815</v>
      </c>
      <c r="G20" s="20">
        <v>150</v>
      </c>
      <c r="H20" s="21">
        <v>10</v>
      </c>
      <c r="I20" s="22">
        <v>975</v>
      </c>
    </row>
    <row r="21" spans="1:9" ht="19.5" customHeight="1">
      <c r="A21" s="14">
        <v>62</v>
      </c>
      <c r="B21" s="15">
        <v>12219</v>
      </c>
      <c r="C21" s="16" t="s">
        <v>3</v>
      </c>
      <c r="D21" s="17" t="s">
        <v>3</v>
      </c>
      <c r="E21" s="18" t="s">
        <v>3</v>
      </c>
      <c r="F21" s="19">
        <v>853</v>
      </c>
      <c r="G21" s="20">
        <v>151</v>
      </c>
      <c r="H21" s="21">
        <v>13</v>
      </c>
      <c r="I21" s="22">
        <v>1017</v>
      </c>
    </row>
    <row r="22" spans="1:9" ht="19.5" customHeight="1">
      <c r="A22" s="57">
        <v>63</v>
      </c>
      <c r="B22" s="58">
        <v>12265</v>
      </c>
      <c r="C22" s="66" t="s">
        <v>3</v>
      </c>
      <c r="D22" s="67" t="s">
        <v>3</v>
      </c>
      <c r="E22" s="68" t="s">
        <v>3</v>
      </c>
      <c r="F22" s="59">
        <v>887</v>
      </c>
      <c r="G22" s="62">
        <v>161</v>
      </c>
      <c r="H22" s="60">
        <v>12</v>
      </c>
      <c r="I22" s="61">
        <v>1061</v>
      </c>
    </row>
    <row r="23" spans="1:9" ht="19.5" customHeight="1">
      <c r="A23" s="50" t="s">
        <v>2</v>
      </c>
      <c r="B23" s="24">
        <v>12314</v>
      </c>
      <c r="C23" s="25" t="s">
        <v>3</v>
      </c>
      <c r="D23" s="26" t="s">
        <v>3</v>
      </c>
      <c r="E23" s="27" t="s">
        <v>3</v>
      </c>
      <c r="F23" s="28">
        <v>926</v>
      </c>
      <c r="G23" s="29">
        <v>157</v>
      </c>
      <c r="H23" s="30">
        <v>15</v>
      </c>
      <c r="I23" s="31">
        <v>1098</v>
      </c>
    </row>
    <row r="24" spans="1:9" ht="19.5" customHeight="1">
      <c r="A24" s="14">
        <v>2</v>
      </c>
      <c r="B24" s="15">
        <v>12353</v>
      </c>
      <c r="C24" s="16" t="s">
        <v>3</v>
      </c>
      <c r="D24" s="17" t="s">
        <v>3</v>
      </c>
      <c r="E24" s="18" t="s">
        <v>3</v>
      </c>
      <c r="F24" s="19">
        <v>943</v>
      </c>
      <c r="G24" s="20">
        <v>150</v>
      </c>
      <c r="H24" s="21">
        <v>22</v>
      </c>
      <c r="I24" s="22">
        <v>1115</v>
      </c>
    </row>
    <row r="25" spans="1:9" ht="19.5" customHeight="1">
      <c r="A25" s="14">
        <v>3</v>
      </c>
      <c r="B25" s="15">
        <v>12415</v>
      </c>
      <c r="C25" s="16" t="s">
        <v>3</v>
      </c>
      <c r="D25" s="17" t="s">
        <v>3</v>
      </c>
      <c r="E25" s="18" t="s">
        <v>3</v>
      </c>
      <c r="F25" s="19">
        <v>926</v>
      </c>
      <c r="G25" s="20">
        <v>168</v>
      </c>
      <c r="H25" s="21">
        <v>31</v>
      </c>
      <c r="I25" s="22">
        <v>1125</v>
      </c>
    </row>
    <row r="26" spans="1:9" ht="19.5" customHeight="1">
      <c r="A26" s="14">
        <v>4</v>
      </c>
      <c r="B26" s="15">
        <v>12459</v>
      </c>
      <c r="C26" s="16" t="s">
        <v>3</v>
      </c>
      <c r="D26" s="17" t="s">
        <v>3</v>
      </c>
      <c r="E26" s="18" t="s">
        <v>3</v>
      </c>
      <c r="F26" s="19">
        <v>927</v>
      </c>
      <c r="G26" s="20">
        <v>153</v>
      </c>
      <c r="H26" s="21">
        <v>40</v>
      </c>
      <c r="I26" s="22">
        <v>1119</v>
      </c>
    </row>
    <row r="27" spans="1:9" ht="19.5" customHeight="1">
      <c r="A27" s="41">
        <v>5</v>
      </c>
      <c r="B27" s="42">
        <v>12496</v>
      </c>
      <c r="C27" s="47" t="s">
        <v>3</v>
      </c>
      <c r="D27" s="48" t="s">
        <v>3</v>
      </c>
      <c r="E27" s="49" t="s">
        <v>3</v>
      </c>
      <c r="F27" s="43">
        <v>943</v>
      </c>
      <c r="G27" s="46">
        <v>139</v>
      </c>
      <c r="H27" s="44">
        <v>42</v>
      </c>
      <c r="I27" s="45">
        <v>1124</v>
      </c>
    </row>
    <row r="28" spans="1:9" ht="19.5" customHeight="1">
      <c r="A28" s="51">
        <v>6</v>
      </c>
      <c r="B28" s="52">
        <v>12519</v>
      </c>
      <c r="C28" s="53">
        <v>800</v>
      </c>
      <c r="D28" s="54">
        <v>334</v>
      </c>
      <c r="E28" s="55">
        <v>1134</v>
      </c>
      <c r="F28" s="53">
        <v>959</v>
      </c>
      <c r="G28" s="56">
        <v>128</v>
      </c>
      <c r="H28" s="54">
        <v>47</v>
      </c>
      <c r="I28" s="55">
        <v>1134</v>
      </c>
    </row>
    <row r="29" spans="1:9" ht="19.5" customHeight="1">
      <c r="A29" s="14">
        <v>7</v>
      </c>
      <c r="B29" s="15">
        <v>12535</v>
      </c>
      <c r="C29" s="19">
        <v>806</v>
      </c>
      <c r="D29" s="21">
        <v>332</v>
      </c>
      <c r="E29" s="22">
        <v>1138</v>
      </c>
      <c r="F29" s="19">
        <v>961</v>
      </c>
      <c r="G29" s="20">
        <v>127</v>
      </c>
      <c r="H29" s="21">
        <v>51</v>
      </c>
      <c r="I29" s="22">
        <v>1138</v>
      </c>
    </row>
    <row r="30" spans="1:9" ht="19.5" customHeight="1">
      <c r="A30" s="14">
        <v>8</v>
      </c>
      <c r="B30" s="15">
        <v>12580</v>
      </c>
      <c r="C30" s="19">
        <v>809</v>
      </c>
      <c r="D30" s="21">
        <v>343</v>
      </c>
      <c r="E30" s="22">
        <v>1152</v>
      </c>
      <c r="F30" s="19">
        <v>970</v>
      </c>
      <c r="G30" s="20">
        <v>129</v>
      </c>
      <c r="H30" s="21">
        <v>54</v>
      </c>
      <c r="I30" s="22">
        <v>1152</v>
      </c>
    </row>
    <row r="31" spans="1:9" ht="19.5" customHeight="1">
      <c r="A31" s="14">
        <v>9</v>
      </c>
      <c r="B31" s="15">
        <v>12614</v>
      </c>
      <c r="C31" s="19">
        <v>806</v>
      </c>
      <c r="D31" s="21">
        <v>347</v>
      </c>
      <c r="E31" s="22">
        <v>1153</v>
      </c>
      <c r="F31" s="19">
        <v>975</v>
      </c>
      <c r="G31" s="20">
        <v>124</v>
      </c>
      <c r="H31" s="21">
        <v>55</v>
      </c>
      <c r="I31" s="22">
        <v>1153</v>
      </c>
    </row>
    <row r="32" spans="1:9" ht="19.5" customHeight="1">
      <c r="A32" s="57">
        <v>10</v>
      </c>
      <c r="B32" s="58">
        <v>12643</v>
      </c>
      <c r="C32" s="59">
        <v>780</v>
      </c>
      <c r="D32" s="60">
        <v>382</v>
      </c>
      <c r="E32" s="61">
        <v>1162</v>
      </c>
      <c r="F32" s="59">
        <v>970</v>
      </c>
      <c r="G32" s="62">
        <v>137</v>
      </c>
      <c r="H32" s="60">
        <v>55</v>
      </c>
      <c r="I32" s="61">
        <v>1162</v>
      </c>
    </row>
    <row r="33" spans="1:9" ht="19.5" customHeight="1">
      <c r="A33" s="23">
        <v>11</v>
      </c>
      <c r="B33" s="24">
        <v>12654</v>
      </c>
      <c r="C33" s="28">
        <v>782</v>
      </c>
      <c r="D33" s="30">
        <v>377</v>
      </c>
      <c r="E33" s="31">
        <v>1159</v>
      </c>
      <c r="F33" s="28">
        <v>988</v>
      </c>
      <c r="G33" s="29">
        <v>116</v>
      </c>
      <c r="H33" s="30">
        <v>56</v>
      </c>
      <c r="I33" s="31">
        <v>1159</v>
      </c>
    </row>
    <row r="34" spans="1:9" ht="19.5" customHeight="1">
      <c r="A34" s="14">
        <v>12</v>
      </c>
      <c r="B34" s="15">
        <v>12673</v>
      </c>
      <c r="C34" s="19">
        <v>797</v>
      </c>
      <c r="D34" s="21">
        <v>389</v>
      </c>
      <c r="E34" s="22">
        <v>1185</v>
      </c>
      <c r="F34" s="19">
        <v>1010</v>
      </c>
      <c r="G34" s="20">
        <v>116</v>
      </c>
      <c r="H34" s="21">
        <v>60</v>
      </c>
      <c r="I34" s="22">
        <v>1185</v>
      </c>
    </row>
    <row r="35" spans="1:9" ht="19.5" customHeight="1">
      <c r="A35" s="14">
        <v>13</v>
      </c>
      <c r="B35" s="15">
        <v>12701</v>
      </c>
      <c r="C35" s="19">
        <v>806</v>
      </c>
      <c r="D35" s="21">
        <v>373</v>
      </c>
      <c r="E35" s="22">
        <v>1180</v>
      </c>
      <c r="F35" s="19">
        <v>1004</v>
      </c>
      <c r="G35" s="20">
        <v>115</v>
      </c>
      <c r="H35" s="21">
        <v>61</v>
      </c>
      <c r="I35" s="22">
        <v>1180</v>
      </c>
    </row>
    <row r="36" spans="1:9" ht="19.5" customHeight="1">
      <c r="A36" s="14">
        <v>14</v>
      </c>
      <c r="B36" s="15">
        <v>12730</v>
      </c>
      <c r="C36" s="19">
        <v>799</v>
      </c>
      <c r="D36" s="21">
        <v>368</v>
      </c>
      <c r="E36" s="22">
        <v>1167</v>
      </c>
      <c r="F36" s="19">
        <v>994</v>
      </c>
      <c r="G36" s="20">
        <v>112</v>
      </c>
      <c r="H36" s="21">
        <v>60</v>
      </c>
      <c r="I36" s="22">
        <v>1167</v>
      </c>
    </row>
    <row r="37" spans="1:9" ht="19.5" customHeight="1">
      <c r="A37" s="41">
        <v>15</v>
      </c>
      <c r="B37" s="42">
        <v>12751</v>
      </c>
      <c r="C37" s="43">
        <v>800</v>
      </c>
      <c r="D37" s="44">
        <v>363</v>
      </c>
      <c r="E37" s="45">
        <v>1163</v>
      </c>
      <c r="F37" s="43">
        <v>987</v>
      </c>
      <c r="G37" s="46">
        <v>116</v>
      </c>
      <c r="H37" s="44">
        <v>61</v>
      </c>
      <c r="I37" s="45">
        <v>1163</v>
      </c>
    </row>
    <row r="38" spans="1:9" ht="19.5" customHeight="1">
      <c r="A38" s="51">
        <v>16</v>
      </c>
      <c r="B38" s="52">
        <v>12761</v>
      </c>
      <c r="C38" s="53">
        <v>791</v>
      </c>
      <c r="D38" s="54">
        <v>355</v>
      </c>
      <c r="E38" s="55">
        <v>1146</v>
      </c>
      <c r="F38" s="53">
        <v>969</v>
      </c>
      <c r="G38" s="56">
        <v>115</v>
      </c>
      <c r="H38" s="54">
        <v>63</v>
      </c>
      <c r="I38" s="55">
        <v>1146</v>
      </c>
    </row>
    <row r="39" spans="1:9" ht="19.5" customHeight="1">
      <c r="A39" s="14">
        <v>17</v>
      </c>
      <c r="B39" s="15">
        <v>12771</v>
      </c>
      <c r="C39" s="19">
        <v>782</v>
      </c>
      <c r="D39" s="21">
        <v>349</v>
      </c>
      <c r="E39" s="22">
        <v>1131</v>
      </c>
      <c r="F39" s="19">
        <v>958</v>
      </c>
      <c r="G39" s="20">
        <v>109</v>
      </c>
      <c r="H39" s="21">
        <v>64</v>
      </c>
      <c r="I39" s="22">
        <v>1131</v>
      </c>
    </row>
    <row r="40" spans="1:9" ht="19.5" customHeight="1">
      <c r="A40" s="14">
        <v>18</v>
      </c>
      <c r="B40" s="15">
        <v>12778</v>
      </c>
      <c r="C40" s="19">
        <v>777</v>
      </c>
      <c r="D40" s="21">
        <v>339</v>
      </c>
      <c r="E40" s="22">
        <v>1115</v>
      </c>
      <c r="F40" s="19">
        <v>947</v>
      </c>
      <c r="G40" s="20">
        <v>103</v>
      </c>
      <c r="H40" s="21">
        <v>66</v>
      </c>
      <c r="I40" s="22">
        <v>1115</v>
      </c>
    </row>
    <row r="41" spans="1:9" ht="19.5" customHeight="1">
      <c r="A41" s="14">
        <v>19</v>
      </c>
      <c r="B41" s="15">
        <v>12749</v>
      </c>
      <c r="C41" s="19">
        <v>766</v>
      </c>
      <c r="D41" s="21">
        <v>323</v>
      </c>
      <c r="E41" s="22">
        <v>1089</v>
      </c>
      <c r="F41" s="19">
        <v>914</v>
      </c>
      <c r="G41" s="20">
        <v>110</v>
      </c>
      <c r="H41" s="21">
        <v>65</v>
      </c>
      <c r="I41" s="22">
        <v>1089</v>
      </c>
    </row>
    <row r="42" spans="1:9" ht="19.5" customHeight="1">
      <c r="A42" s="57">
        <v>20</v>
      </c>
      <c r="B42" s="58">
        <v>12753</v>
      </c>
      <c r="C42" s="59">
        <v>733</v>
      </c>
      <c r="D42" s="60">
        <v>301</v>
      </c>
      <c r="E42" s="61">
        <v>1033</v>
      </c>
      <c r="F42" s="59">
        <v>880</v>
      </c>
      <c r="G42" s="62">
        <v>91</v>
      </c>
      <c r="H42" s="60">
        <v>63</v>
      </c>
      <c r="I42" s="61">
        <v>1033</v>
      </c>
    </row>
    <row r="43" spans="1:9" ht="19.5" customHeight="1">
      <c r="A43" s="23">
        <v>21</v>
      </c>
      <c r="B43" s="24">
        <v>12743</v>
      </c>
      <c r="C43" s="28">
        <v>709</v>
      </c>
      <c r="D43" s="30">
        <v>285</v>
      </c>
      <c r="E43" s="31">
        <v>994</v>
      </c>
      <c r="F43" s="28">
        <v>852</v>
      </c>
      <c r="G43" s="29">
        <v>83</v>
      </c>
      <c r="H43" s="30">
        <v>60</v>
      </c>
      <c r="I43" s="31">
        <v>994</v>
      </c>
    </row>
    <row r="44" spans="1:9" ht="19.5" customHeight="1">
      <c r="A44" s="14">
        <v>22</v>
      </c>
      <c r="B44" s="15">
        <v>12730</v>
      </c>
      <c r="C44" s="19">
        <f>((3238500000/12728)/365)</f>
        <v>697.0932385077017</v>
      </c>
      <c r="D44" s="21">
        <f>((1297400000/12728)/365)</f>
        <v>279.2677991785988</v>
      </c>
      <c r="E44" s="22">
        <f>D44+C44</f>
        <v>976.3610376863005</v>
      </c>
      <c r="F44" s="19">
        <f>((3882700000/12728)/365)</f>
        <v>835.7585046020853</v>
      </c>
      <c r="G44" s="20">
        <f>((380300000/12728)/365)</f>
        <v>81.86029291476886</v>
      </c>
      <c r="H44" s="21">
        <f>((272900000/12728)/365)</f>
        <v>58.74224016944629</v>
      </c>
      <c r="I44" s="22">
        <f>H44+G44+F44</f>
        <v>976.3610376863005</v>
      </c>
    </row>
    <row r="45" spans="1:9" ht="19.5" customHeight="1">
      <c r="A45" s="14">
        <v>23</v>
      </c>
      <c r="B45" s="15">
        <v>12715</v>
      </c>
      <c r="C45" s="19">
        <v>696</v>
      </c>
      <c r="D45" s="21">
        <v>280</v>
      </c>
      <c r="E45" s="22">
        <f>D45+C45</f>
        <v>976</v>
      </c>
      <c r="F45" s="19">
        <v>839</v>
      </c>
      <c r="G45" s="20">
        <v>80</v>
      </c>
      <c r="H45" s="21">
        <v>58</v>
      </c>
      <c r="I45" s="22">
        <f>H45+G45+F45</f>
        <v>977</v>
      </c>
    </row>
    <row r="46" spans="1:9" ht="19.5" customHeight="1">
      <c r="A46" s="14">
        <v>24</v>
      </c>
      <c r="B46" s="15">
        <v>12862</v>
      </c>
      <c r="C46" s="19">
        <v>685</v>
      </c>
      <c r="D46" s="21">
        <v>279</v>
      </c>
      <c r="E46" s="22">
        <v>964</v>
      </c>
      <c r="F46" s="19">
        <v>828</v>
      </c>
      <c r="G46" s="20">
        <v>79</v>
      </c>
      <c r="H46" s="21">
        <v>56</v>
      </c>
      <c r="I46" s="22">
        <v>964</v>
      </c>
    </row>
    <row r="47" spans="1:9" ht="19.5" customHeight="1" thickBot="1">
      <c r="A47" s="69">
        <v>25</v>
      </c>
      <c r="B47" s="70">
        <v>12839</v>
      </c>
      <c r="C47" s="71">
        <v>678</v>
      </c>
      <c r="D47" s="72">
        <v>280</v>
      </c>
      <c r="E47" s="73">
        <v>958</v>
      </c>
      <c r="F47" s="71">
        <v>823</v>
      </c>
      <c r="G47" s="74">
        <v>80</v>
      </c>
      <c r="H47" s="72">
        <v>55</v>
      </c>
      <c r="I47" s="73">
        <v>958</v>
      </c>
    </row>
    <row r="48" spans="1:12" s="7" customFormat="1" ht="15" customHeight="1">
      <c r="A48" s="13" t="s">
        <v>11</v>
      </c>
      <c r="B48" s="77"/>
      <c r="C48" s="77"/>
      <c r="D48" s="77"/>
      <c r="E48" s="77"/>
      <c r="F48" s="77"/>
      <c r="G48" s="77"/>
      <c r="H48" s="77"/>
      <c r="I48" s="77"/>
      <c r="L48" s="3"/>
    </row>
    <row r="49" spans="1:12" s="7" customFormat="1" ht="15" customHeight="1">
      <c r="A49" s="13" t="s">
        <v>13</v>
      </c>
      <c r="B49" s="77"/>
      <c r="C49" s="77"/>
      <c r="D49" s="77"/>
      <c r="E49" s="77"/>
      <c r="F49" s="77"/>
      <c r="G49" s="77"/>
      <c r="H49" s="77"/>
      <c r="I49" s="77"/>
      <c r="L49" s="3"/>
    </row>
    <row r="50" spans="1:9" s="7" customFormat="1" ht="15" customHeight="1">
      <c r="A50" s="8" t="s">
        <v>14</v>
      </c>
      <c r="B50" s="9"/>
      <c r="C50" s="9"/>
      <c r="D50" s="9"/>
      <c r="E50" s="9"/>
      <c r="F50" s="9"/>
      <c r="G50" s="9"/>
      <c r="H50" s="9"/>
      <c r="I50" s="10"/>
    </row>
    <row r="51" spans="1:12" ht="15" customHeight="1">
      <c r="A51" s="8" t="s">
        <v>9</v>
      </c>
      <c r="L51" s="7"/>
    </row>
    <row r="52" spans="1:12" ht="15" customHeight="1">
      <c r="A52" s="8" t="s">
        <v>10</v>
      </c>
      <c r="L52" s="7"/>
    </row>
    <row r="53" ht="15" customHeight="1">
      <c r="A53" s="2"/>
    </row>
    <row r="54" ht="15" customHeight="1">
      <c r="A54" s="8" t="s">
        <v>15</v>
      </c>
    </row>
    <row r="59" ht="15" customHeight="1">
      <c r="A59" s="2"/>
    </row>
  </sheetData>
  <sheetProtection/>
  <printOptions/>
  <pageMargins left="0.7874015748031497" right="0.7874015748031497" top="0.7874015748031497" bottom="0.7874015748031497" header="0.3937007874015748" footer="0.3937007874015748"/>
  <pageSetup firstPageNumber="174" useFirstPageNumber="1" orientation="portrait" paperSize="9" scale="70" r:id="rId1"/>
  <headerFooter>
    <oddHeader>&amp;L平成28年版　環境統計集&amp;R&amp;"ＭＳ ゴシック,標準"4章 物質循環（一般廃棄物）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2015-07-09T02:00:42Z</cp:lastPrinted>
  <dcterms:created xsi:type="dcterms:W3CDTF">2004-10-22T13:49:46Z</dcterms:created>
  <dcterms:modified xsi:type="dcterms:W3CDTF">2016-08-16T05:30:57Z</dcterms:modified>
  <cp:category/>
  <cp:version/>
  <cp:contentType/>
  <cp:contentStatus/>
</cp:coreProperties>
</file>