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45" windowWidth="15420" windowHeight="3990" tabRatio="480" activeTab="0"/>
  </bookViews>
  <sheets>
    <sheet name="27" sheetId="1" r:id="rId1"/>
    <sheet name="26" sheetId="2" r:id="rId2"/>
    <sheet name="25" sheetId="3" r:id="rId3"/>
  </sheets>
  <definedNames>
    <definedName name="_xlfn.COUNTIFS" hidden="1">#NAME?</definedName>
    <definedName name="_xlnm.Print_Area" localSheetId="2">'25'!$A$1:$T$62</definedName>
    <definedName name="_xlnm.Print_Area" localSheetId="1">'26'!$A$1:$U$60</definedName>
    <definedName name="_xlnm.Print_Area" localSheetId="0">'27'!$A$1:$U$60</definedName>
  </definedNames>
  <calcPr fullCalcOnLoad="1"/>
</workbook>
</file>

<file path=xl/sharedStrings.xml><?xml version="1.0" encoding="utf-8"?>
<sst xmlns="http://schemas.openxmlformats.org/spreadsheetml/2006/main" count="400" uniqueCount="193">
  <si>
    <t>温泉利</t>
  </si>
  <si>
    <t>自</t>
  </si>
  <si>
    <t>動</t>
  </si>
  <si>
    <t>25度</t>
  </si>
  <si>
    <t>42度</t>
  </si>
  <si>
    <t>水蒸気</t>
  </si>
  <si>
    <t>用の</t>
  </si>
  <si>
    <t>以上</t>
  </si>
  <si>
    <t>利用人員</t>
  </si>
  <si>
    <t>公衆浴</t>
  </si>
  <si>
    <t>場数</t>
  </si>
  <si>
    <t>Ａ＋Ｂ</t>
  </si>
  <si>
    <t>噴</t>
  </si>
  <si>
    <t>力</t>
  </si>
  <si>
    <t>未満</t>
  </si>
  <si>
    <t>ガス</t>
  </si>
  <si>
    <t>対前年度比</t>
  </si>
  <si>
    <t>利用源泉数</t>
  </si>
  <si>
    <t>未利用源泉数</t>
  </si>
  <si>
    <t>Ａ</t>
  </si>
  <si>
    <t>Ｂ</t>
  </si>
  <si>
    <t>温    度    別</t>
  </si>
  <si>
    <t>源    泉    数</t>
  </si>
  <si>
    <t>年度延宿泊</t>
  </si>
  <si>
    <t>（注）  １．温泉地数は宿泊施設のある場所を計上</t>
  </si>
  <si>
    <t xml:space="preserve">        ２．宿泊利用人員は参考数値</t>
  </si>
  <si>
    <t>管</t>
  </si>
  <si>
    <t>轄</t>
  </si>
  <si>
    <t>市</t>
  </si>
  <si>
    <t>温</t>
  </si>
  <si>
    <t>源</t>
  </si>
  <si>
    <t>宿</t>
  </si>
  <si>
    <t>収</t>
  </si>
  <si>
    <t>保</t>
  </si>
  <si>
    <t>町</t>
  </si>
  <si>
    <t>泉</t>
  </si>
  <si>
    <t>泊</t>
  </si>
  <si>
    <t>容</t>
  </si>
  <si>
    <t>健</t>
  </si>
  <si>
    <t>村</t>
  </si>
  <si>
    <t>地</t>
  </si>
  <si>
    <t>総</t>
  </si>
  <si>
    <t>施</t>
  </si>
  <si>
    <t>定</t>
  </si>
  <si>
    <t>所</t>
  </si>
  <si>
    <t>数</t>
  </si>
  <si>
    <t>設</t>
  </si>
  <si>
    <t>員</t>
  </si>
  <si>
    <t xml:space="preserve"> Ｌ／分</t>
  </si>
  <si>
    <t>年度延宿泊</t>
  </si>
  <si>
    <t>国民保養</t>
  </si>
  <si>
    <t>利用人員</t>
  </si>
  <si>
    <t>温 泉 地</t>
  </si>
  <si>
    <t>湧  出 量</t>
  </si>
  <si>
    <t>（平成２４年３月末現在）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</si>
  <si>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</si>
  <si>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</si>
  <si>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</si>
  <si>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</si>
  <si>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</si>
  <si>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</si>
  <si>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</si>
  <si>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</si>
  <si>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</si>
  <si>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</si>
  <si>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</si>
  <si>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</si>
  <si>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</si>
  <si>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</si>
  <si>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</si>
  <si>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</si>
  <si>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</si>
  <si>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</si>
  <si>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</si>
  <si>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</si>
  <si>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</si>
  <si>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</si>
  <si>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</si>
  <si>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</si>
  <si>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</si>
  <si>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</si>
  <si>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</si>
  <si>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</si>
  <si>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</si>
  <si>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</si>
  <si>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</si>
  <si>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</si>
  <si>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</si>
  <si>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</si>
  <si>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</si>
  <si>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</si>
  <si>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</si>
  <si>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</si>
  <si>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</si>
  <si>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</si>
  <si>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</si>
  <si>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</si>
  <si>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</si>
  <si>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</si>
  <si>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</si>
  <si>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</si>
  <si>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</si>
  <si>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２３年度計</t>
  </si>
  <si>
    <t>２２年度計</t>
  </si>
  <si>
    <t>比較増減</t>
  </si>
  <si>
    <t>平成２３年度温泉利用状況 (都道府県別）</t>
  </si>
  <si>
    <t>出典：　環境省自然環境局参事官室「平成23年度温泉利用状況」</t>
  </si>
  <si>
    <t>２４年度計</t>
  </si>
  <si>
    <t>２３年度計</t>
  </si>
  <si>
    <t>市町村数</t>
  </si>
  <si>
    <t>温泉地数</t>
  </si>
  <si>
    <t>宿泊施設数</t>
  </si>
  <si>
    <t>収容定員</t>
  </si>
  <si>
    <t>（平成25年3月末現在）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</si>
  <si>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</si>
  <si>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</si>
  <si>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</si>
  <si>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</si>
  <si>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</si>
  <si>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</si>
  <si>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</si>
  <si>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</si>
  <si>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</si>
  <si>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</si>
  <si>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</si>
  <si>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</si>
  <si>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</si>
  <si>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</si>
  <si>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</si>
  <si>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</si>
  <si>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</si>
  <si>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</si>
  <si>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</si>
  <si>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</si>
  <si>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</si>
  <si>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</si>
  <si>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</si>
  <si>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</si>
  <si>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</si>
  <si>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</si>
  <si>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</si>
  <si>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</si>
  <si>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</si>
  <si>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</si>
  <si>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</si>
  <si>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</si>
  <si>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</si>
  <si>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</si>
  <si>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</si>
  <si>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</si>
  <si>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</si>
  <si>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</si>
  <si>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</si>
  <si>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</si>
  <si>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</si>
  <si>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</si>
  <si>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</si>
  <si>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</si>
  <si>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鹿児島</t>
  </si>
  <si>
    <t>沖縄</t>
  </si>
  <si>
    <t>25度未満</t>
  </si>
  <si>
    <t>42度以上</t>
  </si>
  <si>
    <t>自噴</t>
  </si>
  <si>
    <t>動力</t>
  </si>
  <si>
    <t>A 利用源泉数</t>
  </si>
  <si>
    <t>B 未利用源泉数</t>
  </si>
  <si>
    <t>温度別源泉数</t>
  </si>
  <si>
    <t>湧 出 量　(L/分)</t>
  </si>
  <si>
    <t>25度以上
42度未満</t>
  </si>
  <si>
    <t>管轄
保健所数</t>
  </si>
  <si>
    <t>注）宿泊利用人員は参考数値。</t>
  </si>
  <si>
    <t>注）温泉地数は宿泊施設のある場所を計上。</t>
  </si>
  <si>
    <t>計</t>
  </si>
  <si>
    <t>（平成25年3月末現在）</t>
  </si>
  <si>
    <t>年度延べ
宿泊利用人員</t>
  </si>
  <si>
    <t>温泉利用の
公衆浴場数</t>
  </si>
  <si>
    <t>国民保養温泉地
年度延べ
宿泊利用人員</t>
  </si>
  <si>
    <t>水蒸気
ガス</t>
  </si>
  <si>
    <t>出典：環境省 自然環境局参事官室「平成24年度温泉利用状況」より作成</t>
  </si>
  <si>
    <t>3.20　平成24年度温泉利用状況 (都道府県別）（その１）</t>
  </si>
  <si>
    <t>3.20　平成24年度温泉利用状況 (都道府県別）（その２）</t>
  </si>
  <si>
    <t>長崎</t>
  </si>
  <si>
    <t>長崎</t>
  </si>
  <si>
    <t>－</t>
  </si>
  <si>
    <t>東京都</t>
  </si>
  <si>
    <t>山梨県</t>
  </si>
  <si>
    <t>静岡県</t>
  </si>
  <si>
    <t>２５年度計</t>
  </si>
  <si>
    <t>２４年度計</t>
  </si>
  <si>
    <t>（平成26年3月末現在）</t>
  </si>
  <si>
    <t>（平成26年3月末現在）</t>
  </si>
  <si>
    <t>3.20　温泉利用状況 (都道府県別）（その１）</t>
  </si>
  <si>
    <t>3.20　温泉利用状況 (都道府県別）（その２）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</si>
</sst>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_);[Red]\(#,##0\)"/>
    <numFmt numFmtId="180" formatCode="0;&quot;△ &quot;0"/>
    <numFmt numFmtId="181" formatCode="#,##0;&quot;△ &quot;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);[Red]\(#,##0.00\)"/>
    <numFmt numFmtId="187" formatCode="0_ "/>
    <numFmt numFmtId="188" formatCode="0.0_ "/>
    <numFmt numFmtId="189" formatCode="0_);[Red]\(0\)"/>
    <numFmt numFmtId="190" formatCode="#,##0_ ;[Red]\-#,##0\ "/>
    <numFmt numFmtId="191" formatCode="0.00_);[Red]\(0.00\)"/>
    <numFmt numFmtId="192" formatCode="#,##0.00_ ;[Red]\-#,##0.00\ "/>
    <numFmt numFmtId="193" formatCode="#,##0.0;[Red]\-#,##0.0"/>
    <numFmt numFmtId="194" formatCode="#,##0.000_ ;[Red]\-#,##0.000\ "/>
    <numFmt numFmtId="195" formatCode="#,##0.0_ ;[Red]\-#,##0.0\ "/>
    <numFmt numFmtId="196" formatCode="0.0_);[Red]\(0.0\)"/>
    <numFmt numFmtId="197" formatCode="#,##0.0"/>
  </numFmts>
  <fonts count="59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6"/>
      <name val="ＭＳ 明朝"/>
      <family val="1"/>
    </font>
    <font>
      <sz val="24"/>
      <name val="ＭＳ 明朝"/>
      <family val="1"/>
    </font>
    <font>
      <sz val="11"/>
      <name val="ＭＳ Ｐゴシック"/>
      <family val="3"/>
    </font>
    <font>
      <sz val="20"/>
      <name val="ＭＳ 明朝"/>
      <family val="1"/>
    </font>
    <font>
      <u val="single"/>
      <sz val="10.5"/>
      <color indexed="20"/>
      <name val="ＭＳ 明朝"/>
      <family val="1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.5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4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5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5"/>
      <color theme="11"/>
      <name val="ＭＳ 明朝"/>
      <family val="1"/>
    </font>
    <font>
      <sz val="11"/>
      <color rgb="FF006100"/>
      <name val="Calibri"/>
      <family val="3"/>
    </font>
    <font>
      <sz val="12"/>
      <name val="Calibri"/>
      <family val="3"/>
    </font>
    <font>
      <sz val="10"/>
      <name val="Calibri"/>
      <family val="3"/>
    </font>
    <font>
      <sz val="12"/>
      <color theme="1"/>
      <name val="Calibri"/>
      <family val="3"/>
    </font>
    <font>
      <b/>
      <sz val="14"/>
      <color theme="0"/>
      <name val="ＭＳ ゴシック"/>
      <family val="3"/>
    </font>
    <font>
      <sz val="11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24"/>
      </left>
      <right style="thin"/>
      <top>
        <color indexed="24"/>
      </top>
      <bottom>
        <color indexed="24"/>
      </bottom>
    </border>
    <border>
      <left>
        <color indexed="63"/>
      </left>
      <right style="thin"/>
      <top style="thin"/>
      <bottom style="thin"/>
    </border>
    <border>
      <left>
        <color indexed="24"/>
      </left>
      <right style="thin"/>
      <top style="medium"/>
      <bottom>
        <color indexed="24"/>
      </bottom>
    </border>
    <border>
      <left>
        <color indexed="24"/>
      </left>
      <right style="thin"/>
      <top style="thin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>
        <color indexed="24"/>
      </top>
      <bottom>
        <color indexed="24"/>
      </bottom>
    </border>
    <border>
      <left style="hair"/>
      <right style="thin"/>
      <top>
        <color indexed="24"/>
      </top>
      <bottom>
        <color indexed="24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24"/>
      </top>
      <bottom>
        <color indexed="2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>
        <color indexed="8"/>
      </right>
      <top style="thin"/>
      <bottom style="dashed"/>
    </border>
    <border>
      <left style="thin">
        <color indexed="8"/>
      </left>
      <right>
        <color indexed="63"/>
      </right>
      <top style="thin"/>
      <bottom style="dash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24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24"/>
      </top>
      <bottom>
        <color indexed="2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24"/>
      </bottom>
    </border>
    <border>
      <left style="thin"/>
      <right style="hair"/>
      <top>
        <color indexed="24"/>
      </top>
      <bottom style="thin"/>
    </border>
    <border>
      <left style="hair"/>
      <right style="thin"/>
      <top style="thin"/>
      <bottom>
        <color indexed="24"/>
      </bottom>
    </border>
    <border>
      <left style="hair"/>
      <right style="thin"/>
      <top>
        <color indexed="24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93" fontId="0" fillId="0" borderId="0" xfId="48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90" fontId="0" fillId="0" borderId="0" xfId="48" applyNumberFormat="1" applyFont="1" applyFill="1" applyAlignment="1">
      <alignment vertical="center"/>
    </xf>
    <xf numFmtId="190" fontId="0" fillId="0" borderId="10" xfId="48" applyNumberFormat="1" applyFont="1" applyFill="1" applyBorder="1" applyAlignment="1">
      <alignment horizontal="center" vertical="center"/>
    </xf>
    <xf numFmtId="190" fontId="0" fillId="0" borderId="11" xfId="48" applyNumberFormat="1" applyFont="1" applyFill="1" applyBorder="1" applyAlignment="1">
      <alignment vertical="center"/>
    </xf>
    <xf numFmtId="190" fontId="0" fillId="0" borderId="11" xfId="48" applyNumberFormat="1" applyFont="1" applyFill="1" applyBorder="1" applyAlignment="1">
      <alignment horizontal="center" vertical="center"/>
    </xf>
    <xf numFmtId="190" fontId="0" fillId="0" borderId="15" xfId="48" applyNumberFormat="1" applyFont="1" applyFill="1" applyBorder="1" applyAlignment="1">
      <alignment vertical="center"/>
    </xf>
    <xf numFmtId="190" fontId="0" fillId="0" borderId="0" xfId="48" applyNumberFormat="1" applyFont="1" applyFill="1" applyAlignment="1">
      <alignment/>
    </xf>
    <xf numFmtId="190" fontId="0" fillId="0" borderId="10" xfId="48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/>
    </xf>
    <xf numFmtId="176" fontId="0" fillId="0" borderId="16" xfId="0" applyNumberFormat="1" applyFont="1" applyFill="1" applyBorder="1" applyAlignment="1">
      <alignment horizontal="right" vertical="center"/>
    </xf>
    <xf numFmtId="190" fontId="0" fillId="0" borderId="16" xfId="48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90" fontId="0" fillId="0" borderId="11" xfId="48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shrinkToFit="1"/>
    </xf>
    <xf numFmtId="176" fontId="0" fillId="6" borderId="10" xfId="0" applyNumberFormat="1" applyFont="1" applyFill="1" applyBorder="1" applyAlignment="1">
      <alignment horizontal="right" vertical="center"/>
    </xf>
    <xf numFmtId="190" fontId="0" fillId="6" borderId="10" xfId="48" applyNumberFormat="1" applyFont="1" applyFill="1" applyBorder="1" applyAlignment="1">
      <alignment horizontal="right" vertical="center"/>
    </xf>
    <xf numFmtId="176" fontId="0" fillId="6" borderId="13" xfId="0" applyNumberFormat="1" applyFont="1" applyFill="1" applyBorder="1" applyAlignment="1">
      <alignment horizontal="right" vertical="center"/>
    </xf>
    <xf numFmtId="190" fontId="0" fillId="6" borderId="10" xfId="48" applyNumberFormat="1" applyFont="1" applyFill="1" applyBorder="1" applyAlignment="1">
      <alignment horizontal="right" vertical="center"/>
    </xf>
    <xf numFmtId="179" fontId="0" fillId="6" borderId="10" xfId="0" applyNumberFormat="1" applyFont="1" applyFill="1" applyBorder="1" applyAlignment="1">
      <alignment horizontal="right" vertical="center"/>
    </xf>
    <xf numFmtId="176" fontId="0" fillId="6" borderId="18" xfId="0" applyNumberFormat="1" applyFont="1" applyFill="1" applyBorder="1" applyAlignment="1">
      <alignment horizontal="right" vertical="center"/>
    </xf>
    <xf numFmtId="0" fontId="0" fillId="6" borderId="10" xfId="0" applyFont="1" applyFill="1" applyBorder="1" applyAlignment="1">
      <alignment horizontal="center" vertical="center" shrinkToFit="1"/>
    </xf>
    <xf numFmtId="176" fontId="0" fillId="6" borderId="10" xfId="48" applyNumberFormat="1" applyFont="1" applyFill="1" applyBorder="1" applyAlignment="1">
      <alignment horizontal="right" vertical="center"/>
    </xf>
    <xf numFmtId="177" fontId="0" fillId="6" borderId="10" xfId="0" applyNumberFormat="1" applyFont="1" applyFill="1" applyBorder="1" applyAlignment="1">
      <alignment horizontal="right" vertical="center"/>
    </xf>
    <xf numFmtId="195" fontId="0" fillId="6" borderId="10" xfId="48" applyNumberFormat="1" applyFont="1" applyFill="1" applyBorder="1" applyAlignment="1">
      <alignment horizontal="right" vertical="center"/>
    </xf>
    <xf numFmtId="177" fontId="0" fillId="6" borderId="19" xfId="0" applyNumberFormat="1" applyFont="1" applyFill="1" applyBorder="1" applyAlignment="1">
      <alignment horizontal="right" vertical="center"/>
    </xf>
    <xf numFmtId="0" fontId="54" fillId="0" borderId="20" xfId="0" applyNumberFormat="1" applyFont="1" applyFill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/>
    </xf>
    <xf numFmtId="0" fontId="56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13" fillId="0" borderId="21" xfId="0" applyFont="1" applyBorder="1" applyAlignment="1">
      <alignment horizontal="center" vertical="center"/>
    </xf>
    <xf numFmtId="0" fontId="57" fillId="33" borderId="0" xfId="0" applyFont="1" applyFill="1" applyAlignment="1">
      <alignment vertical="center"/>
    </xf>
    <xf numFmtId="0" fontId="57" fillId="33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90" fontId="13" fillId="0" borderId="0" xfId="48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76" fontId="13" fillId="0" borderId="0" xfId="0" applyNumberFormat="1" applyFont="1" applyFill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176" fontId="58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vertical="center"/>
    </xf>
    <xf numFmtId="176" fontId="58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93" fontId="13" fillId="0" borderId="0" xfId="48" applyNumberFormat="1" applyFont="1" applyFill="1" applyAlignment="1">
      <alignment vertical="center"/>
    </xf>
    <xf numFmtId="0" fontId="13" fillId="0" borderId="22" xfId="0" applyFont="1" applyBorder="1" applyAlignment="1">
      <alignment horizontal="center" vertical="center"/>
    </xf>
    <xf numFmtId="190" fontId="13" fillId="0" borderId="0" xfId="48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93" fontId="13" fillId="0" borderId="0" xfId="48" applyNumberFormat="1" applyFont="1" applyFill="1" applyBorder="1" applyAlignment="1">
      <alignment vertical="center"/>
    </xf>
    <xf numFmtId="3" fontId="13" fillId="0" borderId="20" xfId="0" applyNumberFormat="1" applyFont="1" applyBorder="1" applyAlignment="1">
      <alignment horizontal="right" vertical="center" shrinkToFit="1"/>
    </xf>
    <xf numFmtId="3" fontId="13" fillId="0" borderId="25" xfId="0" applyNumberFormat="1" applyFont="1" applyFill="1" applyBorder="1" applyAlignment="1">
      <alignment horizontal="right" vertical="center" shrinkToFit="1"/>
    </xf>
    <xf numFmtId="3" fontId="13" fillId="0" borderId="26" xfId="0" applyNumberFormat="1" applyFont="1" applyFill="1" applyBorder="1" applyAlignment="1">
      <alignment horizontal="right" vertical="center" shrinkToFit="1"/>
    </xf>
    <xf numFmtId="3" fontId="13" fillId="0" borderId="27" xfId="0" applyNumberFormat="1" applyFont="1" applyFill="1" applyBorder="1" applyAlignment="1">
      <alignment horizontal="right" vertical="center" shrinkToFit="1"/>
    </xf>
    <xf numFmtId="3" fontId="13" fillId="0" borderId="28" xfId="0" applyNumberFormat="1" applyFont="1" applyFill="1" applyBorder="1" applyAlignment="1">
      <alignment horizontal="right" vertical="center" shrinkToFit="1"/>
    </xf>
    <xf numFmtId="3" fontId="13" fillId="0" borderId="20" xfId="0" applyNumberFormat="1" applyFont="1" applyFill="1" applyBorder="1" applyAlignment="1">
      <alignment horizontal="right" vertical="center" shrinkToFit="1"/>
    </xf>
    <xf numFmtId="3" fontId="13" fillId="0" borderId="29" xfId="0" applyNumberFormat="1" applyFont="1" applyFill="1" applyBorder="1" applyAlignment="1">
      <alignment horizontal="right" vertical="center" shrinkToFit="1"/>
    </xf>
    <xf numFmtId="3" fontId="13" fillId="0" borderId="30" xfId="0" applyNumberFormat="1" applyFont="1" applyBorder="1" applyAlignment="1">
      <alignment horizontal="right" vertical="center" shrinkToFit="1"/>
    </xf>
    <xf numFmtId="3" fontId="13" fillId="0" borderId="31" xfId="0" applyNumberFormat="1" applyFont="1" applyFill="1" applyBorder="1" applyAlignment="1">
      <alignment horizontal="right" vertical="center" shrinkToFit="1"/>
    </xf>
    <xf numFmtId="3" fontId="13" fillId="0" borderId="32" xfId="0" applyNumberFormat="1" applyFont="1" applyFill="1" applyBorder="1" applyAlignment="1">
      <alignment horizontal="right" vertical="center" shrinkToFit="1"/>
    </xf>
    <xf numFmtId="3" fontId="13" fillId="0" borderId="33" xfId="0" applyNumberFormat="1" applyFont="1" applyFill="1" applyBorder="1" applyAlignment="1">
      <alignment horizontal="right" vertical="center" shrinkToFit="1"/>
    </xf>
    <xf numFmtId="3" fontId="13" fillId="0" borderId="34" xfId="0" applyNumberFormat="1" applyFont="1" applyFill="1" applyBorder="1" applyAlignment="1">
      <alignment horizontal="right" vertical="center" shrinkToFit="1"/>
    </xf>
    <xf numFmtId="3" fontId="13" fillId="0" borderId="30" xfId="0" applyNumberFormat="1" applyFont="1" applyFill="1" applyBorder="1" applyAlignment="1">
      <alignment horizontal="right" vertical="center" shrinkToFit="1"/>
    </xf>
    <xf numFmtId="3" fontId="13" fillId="0" borderId="35" xfId="0" applyNumberFormat="1" applyFont="1" applyBorder="1" applyAlignment="1">
      <alignment horizontal="right" vertical="center" shrinkToFi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40" xfId="0" applyFont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57" fillId="34" borderId="0" xfId="0" applyFont="1" applyFill="1" applyAlignment="1">
      <alignment vertical="center"/>
    </xf>
    <xf numFmtId="0" fontId="57" fillId="34" borderId="0" xfId="0" applyFont="1" applyFill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 vertical="center"/>
    </xf>
    <xf numFmtId="0" fontId="13" fillId="0" borderId="41" xfId="0" applyFont="1" applyBorder="1" applyAlignment="1">
      <alignment horizontal="distributed" vertical="center"/>
    </xf>
    <xf numFmtId="3" fontId="13" fillId="0" borderId="42" xfId="0" applyNumberFormat="1" applyFont="1" applyBorder="1" applyAlignment="1">
      <alignment horizontal="right" vertical="center" shrinkToFit="1"/>
    </xf>
    <xf numFmtId="3" fontId="13" fillId="0" borderId="43" xfId="0" applyNumberFormat="1" applyFont="1" applyBorder="1" applyAlignment="1">
      <alignment horizontal="right" vertical="center" shrinkToFit="1"/>
    </xf>
    <xf numFmtId="3" fontId="13" fillId="0" borderId="44" xfId="0" applyNumberFormat="1" applyFont="1" applyBorder="1" applyAlignment="1">
      <alignment horizontal="right" vertical="center" shrinkToFit="1"/>
    </xf>
    <xf numFmtId="3" fontId="13" fillId="0" borderId="45" xfId="0" applyNumberFormat="1" applyFont="1" applyBorder="1" applyAlignment="1">
      <alignment horizontal="right" vertical="center" shrinkToFit="1"/>
    </xf>
    <xf numFmtId="3" fontId="13" fillId="0" borderId="46" xfId="0" applyNumberFormat="1" applyFont="1" applyBorder="1" applyAlignment="1">
      <alignment horizontal="right" vertical="center" shrinkToFit="1"/>
    </xf>
    <xf numFmtId="3" fontId="13" fillId="0" borderId="47" xfId="0" applyNumberFormat="1" applyFont="1" applyBorder="1" applyAlignment="1">
      <alignment horizontal="right" vertical="center" shrinkToFit="1"/>
    </xf>
    <xf numFmtId="0" fontId="13" fillId="0" borderId="48" xfId="0" applyFont="1" applyBorder="1" applyAlignment="1">
      <alignment horizontal="distributed" vertical="center"/>
    </xf>
    <xf numFmtId="3" fontId="13" fillId="0" borderId="49" xfId="0" applyNumberFormat="1" applyFont="1" applyBorder="1" applyAlignment="1">
      <alignment horizontal="right" vertical="center" shrinkToFit="1"/>
    </xf>
    <xf numFmtId="3" fontId="13" fillId="0" borderId="50" xfId="0" applyNumberFormat="1" applyFont="1" applyBorder="1" applyAlignment="1">
      <alignment horizontal="right" vertical="center" shrinkToFit="1"/>
    </xf>
    <xf numFmtId="3" fontId="13" fillId="0" borderId="51" xfId="0" applyNumberFormat="1" applyFont="1" applyBorder="1" applyAlignment="1">
      <alignment horizontal="right" vertical="center" shrinkToFit="1"/>
    </xf>
    <xf numFmtId="3" fontId="13" fillId="0" borderId="52" xfId="0" applyNumberFormat="1" applyFont="1" applyBorder="1" applyAlignment="1">
      <alignment horizontal="right" vertical="center" shrinkToFit="1"/>
    </xf>
    <xf numFmtId="3" fontId="13" fillId="0" borderId="53" xfId="0" applyNumberFormat="1" applyFont="1" applyBorder="1" applyAlignment="1">
      <alignment horizontal="right" vertical="center" shrinkToFit="1"/>
    </xf>
    <xf numFmtId="3" fontId="13" fillId="0" borderId="54" xfId="0" applyNumberFormat="1" applyFont="1" applyBorder="1" applyAlignment="1">
      <alignment horizontal="right" vertical="center" shrinkToFit="1"/>
    </xf>
    <xf numFmtId="3" fontId="13" fillId="0" borderId="50" xfId="0" applyNumberFormat="1" applyFont="1" applyFill="1" applyBorder="1" applyAlignment="1">
      <alignment horizontal="right" vertical="center" shrinkToFit="1"/>
    </xf>
    <xf numFmtId="3" fontId="13" fillId="0" borderId="51" xfId="0" applyNumberFormat="1" applyFont="1" applyFill="1" applyBorder="1" applyAlignment="1">
      <alignment horizontal="right" vertical="center" shrinkToFit="1"/>
    </xf>
    <xf numFmtId="3" fontId="13" fillId="0" borderId="52" xfId="0" applyNumberFormat="1" applyFont="1" applyFill="1" applyBorder="1" applyAlignment="1">
      <alignment horizontal="right" vertical="center" shrinkToFit="1"/>
    </xf>
    <xf numFmtId="3" fontId="13" fillId="0" borderId="53" xfId="0" applyNumberFormat="1" applyFont="1" applyFill="1" applyBorder="1" applyAlignment="1">
      <alignment horizontal="right" vertical="center" shrinkToFit="1"/>
    </xf>
    <xf numFmtId="3" fontId="13" fillId="0" borderId="49" xfId="0" applyNumberFormat="1" applyFont="1" applyFill="1" applyBorder="1" applyAlignment="1">
      <alignment horizontal="right" vertical="center" shrinkToFit="1"/>
    </xf>
    <xf numFmtId="3" fontId="13" fillId="0" borderId="54" xfId="0" applyNumberFormat="1" applyFont="1" applyFill="1" applyBorder="1" applyAlignment="1">
      <alignment horizontal="right" vertical="center" shrinkToFit="1"/>
    </xf>
    <xf numFmtId="0" fontId="13" fillId="0" borderId="55" xfId="0" applyFont="1" applyBorder="1" applyAlignment="1">
      <alignment horizontal="distributed" vertical="center"/>
    </xf>
    <xf numFmtId="3" fontId="13" fillId="0" borderId="56" xfId="0" applyNumberFormat="1" applyFont="1" applyBorder="1" applyAlignment="1">
      <alignment horizontal="right" vertical="center" shrinkToFit="1"/>
    </xf>
    <xf numFmtId="3" fontId="13" fillId="0" borderId="57" xfId="0" applyNumberFormat="1" applyFont="1" applyFill="1" applyBorder="1" applyAlignment="1">
      <alignment horizontal="right" vertical="center" shrinkToFit="1"/>
    </xf>
    <xf numFmtId="3" fontId="13" fillId="0" borderId="58" xfId="0" applyNumberFormat="1" applyFont="1" applyFill="1" applyBorder="1" applyAlignment="1">
      <alignment horizontal="right" vertical="center" shrinkToFit="1"/>
    </xf>
    <xf numFmtId="3" fontId="13" fillId="0" borderId="59" xfId="0" applyNumberFormat="1" applyFont="1" applyFill="1" applyBorder="1" applyAlignment="1">
      <alignment horizontal="right" vertical="center" shrinkToFit="1"/>
    </xf>
    <xf numFmtId="3" fontId="13" fillId="0" borderId="60" xfId="0" applyNumberFormat="1" applyFont="1" applyFill="1" applyBorder="1" applyAlignment="1">
      <alignment horizontal="right" vertical="center" shrinkToFit="1"/>
    </xf>
    <xf numFmtId="3" fontId="13" fillId="0" borderId="56" xfId="0" applyNumberFormat="1" applyFont="1" applyFill="1" applyBorder="1" applyAlignment="1">
      <alignment horizontal="right" vertical="center" shrinkToFit="1"/>
    </xf>
    <xf numFmtId="3" fontId="13" fillId="0" borderId="61" xfId="0" applyNumberFormat="1" applyFont="1" applyFill="1" applyBorder="1" applyAlignment="1">
      <alignment horizontal="right" vertical="center" shrinkToFit="1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190" fontId="0" fillId="0" borderId="81" xfId="48" applyNumberFormat="1" applyFont="1" applyFill="1" applyBorder="1" applyAlignment="1">
      <alignment horizontal="center" vertical="center"/>
    </xf>
    <xf numFmtId="190" fontId="0" fillId="0" borderId="15" xfId="48" applyNumberFormat="1" applyFont="1" applyFill="1" applyBorder="1" applyAlignment="1">
      <alignment horizontal="center" vertical="center"/>
    </xf>
    <xf numFmtId="190" fontId="0" fillId="0" borderId="82" xfId="48" applyNumberFormat="1" applyFont="1" applyFill="1" applyBorder="1" applyAlignment="1">
      <alignment horizontal="right" vertical="center"/>
    </xf>
    <xf numFmtId="190" fontId="0" fillId="0" borderId="83" xfId="48" applyNumberFormat="1" applyFont="1" applyFill="1" applyBorder="1" applyAlignment="1">
      <alignment horizontal="right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標準 3" xfId="57"/>
    <cellStyle name="Followed Hyperlink" xfId="58"/>
    <cellStyle name="良い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63"/>
  <sheetViews>
    <sheetView tabSelected="1" showOutlineSymbols="0" zoomScale="85" zoomScaleNormal="85" zoomScaleSheetLayoutView="85" workbookViewId="0" topLeftCell="A1">
      <selection activeCell="A1" sqref="A1"/>
    </sheetView>
  </sheetViews>
  <sheetFormatPr defaultColWidth="8.66015625" defaultRowHeight="15" customHeight="1"/>
  <cols>
    <col min="1" max="1" width="8.83203125" style="60" customWidth="1"/>
    <col min="2" max="5" width="7.5" style="60" customWidth="1"/>
    <col min="6" max="12" width="7.41015625" style="60" customWidth="1"/>
    <col min="13" max="13" width="7.41015625" style="58" customWidth="1"/>
    <col min="14" max="14" width="8.83203125" style="60" customWidth="1"/>
    <col min="15" max="16" width="10.66015625" style="59" customWidth="1"/>
    <col min="17" max="20" width="10.66015625" style="60" customWidth="1"/>
    <col min="21" max="21" width="13.16015625" style="60" customWidth="1"/>
    <col min="22" max="22" width="5.41015625" style="60" customWidth="1"/>
    <col min="23" max="16384" width="8.83203125" style="60" customWidth="1"/>
  </cols>
  <sheetData>
    <row r="1" spans="1:19" s="91" customFormat="1" ht="30" customHeight="1">
      <c r="A1" s="56" t="s">
        <v>191</v>
      </c>
      <c r="B1" s="56"/>
      <c r="C1" s="56"/>
      <c r="D1" s="56"/>
      <c r="E1" s="56"/>
      <c r="F1" s="57"/>
      <c r="G1" s="57"/>
      <c r="H1" s="97"/>
      <c r="I1" s="90"/>
      <c r="J1" s="90"/>
      <c r="K1" s="90"/>
      <c r="L1" s="90"/>
      <c r="M1" s="90"/>
      <c r="N1" s="56" t="s">
        <v>192</v>
      </c>
      <c r="O1" s="56"/>
      <c r="P1" s="56"/>
      <c r="Q1" s="56"/>
      <c r="R1" s="56"/>
      <c r="S1" s="98"/>
    </row>
    <row r="2" spans="1:18" s="102" customFormat="1" ht="19.5" customHeight="1">
      <c r="A2" s="99"/>
      <c r="B2" s="99"/>
      <c r="C2" s="99"/>
      <c r="D2" s="99"/>
      <c r="E2" s="99"/>
      <c r="F2" s="100"/>
      <c r="G2" s="100"/>
      <c r="H2" s="101"/>
      <c r="I2" s="101"/>
      <c r="J2" s="101"/>
      <c r="K2" s="101"/>
      <c r="L2" s="101"/>
      <c r="M2" s="101"/>
      <c r="N2" s="99"/>
      <c r="O2" s="99"/>
      <c r="P2" s="99"/>
      <c r="Q2" s="99"/>
      <c r="R2" s="99"/>
    </row>
    <row r="3" spans="1:21" ht="19.5" customHeight="1" thickBo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72" t="s">
        <v>189</v>
      </c>
      <c r="N3" s="58"/>
      <c r="O3" s="71"/>
      <c r="P3" s="71"/>
      <c r="Q3" s="58"/>
      <c r="R3" s="58"/>
      <c r="S3" s="58"/>
      <c r="T3" s="58"/>
      <c r="U3" s="72" t="s">
        <v>190</v>
      </c>
    </row>
    <row r="4" spans="1:22" ht="19.5" customHeight="1">
      <c r="A4" s="73"/>
      <c r="B4" s="140" t="s">
        <v>169</v>
      </c>
      <c r="C4" s="138" t="s">
        <v>109</v>
      </c>
      <c r="D4" s="138" t="s">
        <v>110</v>
      </c>
      <c r="E4" s="94"/>
      <c r="F4" s="144"/>
      <c r="G4" s="144"/>
      <c r="H4" s="144"/>
      <c r="I4" s="145"/>
      <c r="J4" s="146" t="s">
        <v>166</v>
      </c>
      <c r="K4" s="144"/>
      <c r="L4" s="144"/>
      <c r="M4" s="144"/>
      <c r="N4" s="73"/>
      <c r="O4" s="155" t="s">
        <v>167</v>
      </c>
      <c r="P4" s="145"/>
      <c r="Q4" s="156" t="s">
        <v>111</v>
      </c>
      <c r="R4" s="138" t="s">
        <v>112</v>
      </c>
      <c r="S4" s="140" t="s">
        <v>174</v>
      </c>
      <c r="T4" s="140" t="s">
        <v>175</v>
      </c>
      <c r="U4" s="142" t="s">
        <v>176</v>
      </c>
      <c r="V4" s="58"/>
    </row>
    <row r="5" spans="1:22" ht="19.5" customHeight="1">
      <c r="A5" s="55"/>
      <c r="B5" s="139"/>
      <c r="C5" s="139"/>
      <c r="D5" s="139"/>
      <c r="E5" s="95"/>
      <c r="F5" s="131" t="s">
        <v>164</v>
      </c>
      <c r="G5" s="132"/>
      <c r="H5" s="133" t="s">
        <v>165</v>
      </c>
      <c r="I5" s="132"/>
      <c r="J5" s="134" t="s">
        <v>160</v>
      </c>
      <c r="K5" s="136" t="s">
        <v>168</v>
      </c>
      <c r="L5" s="147" t="s">
        <v>161</v>
      </c>
      <c r="M5" s="149" t="s">
        <v>177</v>
      </c>
      <c r="N5" s="55"/>
      <c r="O5" s="151" t="s">
        <v>162</v>
      </c>
      <c r="P5" s="153" t="s">
        <v>163</v>
      </c>
      <c r="Q5" s="157"/>
      <c r="R5" s="139"/>
      <c r="S5" s="141"/>
      <c r="T5" s="141"/>
      <c r="U5" s="143"/>
      <c r="V5" s="58"/>
    </row>
    <row r="6" spans="1:22" ht="19.5" customHeight="1">
      <c r="A6" s="55"/>
      <c r="B6" s="139"/>
      <c r="C6" s="139"/>
      <c r="D6" s="139"/>
      <c r="E6" s="96" t="s">
        <v>172</v>
      </c>
      <c r="F6" s="92" t="s">
        <v>162</v>
      </c>
      <c r="G6" s="93" t="s">
        <v>163</v>
      </c>
      <c r="H6" s="92" t="s">
        <v>162</v>
      </c>
      <c r="I6" s="93" t="s">
        <v>163</v>
      </c>
      <c r="J6" s="135"/>
      <c r="K6" s="137"/>
      <c r="L6" s="148"/>
      <c r="M6" s="150"/>
      <c r="N6" s="55"/>
      <c r="O6" s="152"/>
      <c r="P6" s="154"/>
      <c r="Q6" s="157"/>
      <c r="R6" s="139"/>
      <c r="S6" s="141"/>
      <c r="T6" s="141"/>
      <c r="U6" s="143"/>
      <c r="V6" s="58"/>
    </row>
    <row r="7" spans="1:25" ht="19.5" customHeight="1">
      <c r="A7" s="103" t="s">
        <v>55</v>
      </c>
      <c r="B7" s="104">
        <v>28</v>
      </c>
      <c r="C7" s="104">
        <v>163</v>
      </c>
      <c r="D7" s="104">
        <v>249</v>
      </c>
      <c r="E7" s="104">
        <v>2225</v>
      </c>
      <c r="F7" s="105">
        <v>436</v>
      </c>
      <c r="G7" s="106">
        <v>901</v>
      </c>
      <c r="H7" s="105">
        <v>482</v>
      </c>
      <c r="I7" s="106">
        <v>406</v>
      </c>
      <c r="J7" s="105">
        <v>204</v>
      </c>
      <c r="K7" s="107">
        <v>527</v>
      </c>
      <c r="L7" s="107">
        <v>1177</v>
      </c>
      <c r="M7" s="108">
        <v>21</v>
      </c>
      <c r="N7" s="103" t="s">
        <v>55</v>
      </c>
      <c r="O7" s="105">
        <v>89459</v>
      </c>
      <c r="P7" s="106">
        <v>153733</v>
      </c>
      <c r="Q7" s="104">
        <v>689</v>
      </c>
      <c r="R7" s="104">
        <v>119654</v>
      </c>
      <c r="S7" s="104">
        <v>12121204</v>
      </c>
      <c r="T7" s="109">
        <v>465</v>
      </c>
      <c r="U7" s="109">
        <v>657318</v>
      </c>
      <c r="V7" s="61"/>
      <c r="W7" s="62"/>
      <c r="X7" s="62"/>
      <c r="Y7" s="62"/>
    </row>
    <row r="8" spans="1:25" s="65" customFormat="1" ht="19.5" customHeight="1">
      <c r="A8" s="110" t="s">
        <v>56</v>
      </c>
      <c r="B8" s="111">
        <v>6</v>
      </c>
      <c r="C8" s="111">
        <v>39</v>
      </c>
      <c r="D8" s="111">
        <v>142</v>
      </c>
      <c r="E8" s="111">
        <v>1084</v>
      </c>
      <c r="F8" s="112">
        <v>103</v>
      </c>
      <c r="G8" s="113">
        <v>491</v>
      </c>
      <c r="H8" s="112">
        <v>193</v>
      </c>
      <c r="I8" s="113">
        <v>297</v>
      </c>
      <c r="J8" s="112">
        <v>38</v>
      </c>
      <c r="K8" s="114">
        <v>239</v>
      </c>
      <c r="L8" s="114">
        <v>652</v>
      </c>
      <c r="M8" s="115">
        <v>0</v>
      </c>
      <c r="N8" s="110" t="s">
        <v>56</v>
      </c>
      <c r="O8" s="112">
        <v>15196</v>
      </c>
      <c r="P8" s="113">
        <v>125341</v>
      </c>
      <c r="Q8" s="111">
        <v>279</v>
      </c>
      <c r="R8" s="111">
        <v>24245</v>
      </c>
      <c r="S8" s="111">
        <v>1457779</v>
      </c>
      <c r="T8" s="116">
        <v>288</v>
      </c>
      <c r="U8" s="116">
        <v>77113</v>
      </c>
      <c r="V8" s="63"/>
      <c r="W8" s="64"/>
      <c r="X8" s="64"/>
      <c r="Y8" s="64"/>
    </row>
    <row r="9" spans="1:25" s="65" customFormat="1" ht="19.5" customHeight="1">
      <c r="A9" s="110" t="s">
        <v>57</v>
      </c>
      <c r="B9" s="111">
        <v>9</v>
      </c>
      <c r="C9" s="111">
        <v>26</v>
      </c>
      <c r="D9" s="111">
        <v>75</v>
      </c>
      <c r="E9" s="111">
        <v>399</v>
      </c>
      <c r="F9" s="112">
        <v>85</v>
      </c>
      <c r="G9" s="113">
        <v>146</v>
      </c>
      <c r="H9" s="112">
        <v>63</v>
      </c>
      <c r="I9" s="113">
        <v>105</v>
      </c>
      <c r="J9" s="112">
        <v>27</v>
      </c>
      <c r="K9" s="114">
        <v>109</v>
      </c>
      <c r="L9" s="114">
        <v>221</v>
      </c>
      <c r="M9" s="115">
        <v>38</v>
      </c>
      <c r="N9" s="110" t="s">
        <v>57</v>
      </c>
      <c r="O9" s="112">
        <v>57617</v>
      </c>
      <c r="P9" s="113">
        <v>50360</v>
      </c>
      <c r="Q9" s="111">
        <v>197</v>
      </c>
      <c r="R9" s="111">
        <v>25977</v>
      </c>
      <c r="S9" s="111">
        <v>2250050</v>
      </c>
      <c r="T9" s="116">
        <v>71</v>
      </c>
      <c r="U9" s="116">
        <v>37580</v>
      </c>
      <c r="V9" s="63"/>
      <c r="W9" s="64"/>
      <c r="X9" s="64"/>
      <c r="Y9" s="64"/>
    </row>
    <row r="10" spans="1:25" s="65" customFormat="1" ht="19.5" customHeight="1">
      <c r="A10" s="110" t="s">
        <v>58</v>
      </c>
      <c r="B10" s="111">
        <v>10</v>
      </c>
      <c r="C10" s="111">
        <v>34</v>
      </c>
      <c r="D10" s="111">
        <v>82</v>
      </c>
      <c r="E10" s="111">
        <v>742</v>
      </c>
      <c r="F10" s="112">
        <v>205</v>
      </c>
      <c r="G10" s="113">
        <v>230</v>
      </c>
      <c r="H10" s="112">
        <v>183</v>
      </c>
      <c r="I10" s="113">
        <v>124</v>
      </c>
      <c r="J10" s="112">
        <v>48</v>
      </c>
      <c r="K10" s="114">
        <v>143</v>
      </c>
      <c r="L10" s="114">
        <v>316</v>
      </c>
      <c r="M10" s="115">
        <v>138</v>
      </c>
      <c r="N10" s="110" t="s">
        <v>58</v>
      </c>
      <c r="O10" s="112">
        <v>4997</v>
      </c>
      <c r="P10" s="113">
        <v>24657</v>
      </c>
      <c r="Q10" s="111">
        <v>236</v>
      </c>
      <c r="R10" s="111">
        <v>34183</v>
      </c>
      <c r="S10" s="111">
        <v>2643088</v>
      </c>
      <c r="T10" s="116">
        <v>153</v>
      </c>
      <c r="U10" s="116">
        <v>115000</v>
      </c>
      <c r="V10" s="63"/>
      <c r="W10" s="64"/>
      <c r="X10" s="64"/>
      <c r="Y10" s="64"/>
    </row>
    <row r="11" spans="1:25" s="65" customFormat="1" ht="19.5" customHeight="1">
      <c r="A11" s="110" t="s">
        <v>59</v>
      </c>
      <c r="B11" s="111">
        <v>9</v>
      </c>
      <c r="C11" s="111">
        <v>24</v>
      </c>
      <c r="D11" s="111">
        <v>127</v>
      </c>
      <c r="E11" s="111">
        <v>612</v>
      </c>
      <c r="F11" s="112">
        <v>201</v>
      </c>
      <c r="G11" s="113">
        <v>201</v>
      </c>
      <c r="H11" s="112">
        <v>130</v>
      </c>
      <c r="I11" s="113">
        <v>80</v>
      </c>
      <c r="J11" s="112">
        <v>56</v>
      </c>
      <c r="K11" s="114">
        <v>136</v>
      </c>
      <c r="L11" s="114">
        <v>295</v>
      </c>
      <c r="M11" s="115">
        <v>76</v>
      </c>
      <c r="N11" s="110" t="s">
        <v>59</v>
      </c>
      <c r="O11" s="112">
        <v>38892</v>
      </c>
      <c r="P11" s="113">
        <v>49878</v>
      </c>
      <c r="Q11" s="111">
        <v>244</v>
      </c>
      <c r="R11" s="111">
        <v>21168</v>
      </c>
      <c r="S11" s="111">
        <v>1630753</v>
      </c>
      <c r="T11" s="116">
        <v>221</v>
      </c>
      <c r="U11" s="116">
        <v>415237</v>
      </c>
      <c r="V11" s="63"/>
      <c r="W11" s="64"/>
      <c r="X11" s="64"/>
      <c r="Y11" s="64"/>
    </row>
    <row r="12" spans="1:25" s="65" customFormat="1" ht="19.5" customHeight="1">
      <c r="A12" s="110" t="s">
        <v>60</v>
      </c>
      <c r="B12" s="111">
        <v>4</v>
      </c>
      <c r="C12" s="111">
        <v>35</v>
      </c>
      <c r="D12" s="111">
        <v>89</v>
      </c>
      <c r="E12" s="111">
        <v>423</v>
      </c>
      <c r="F12" s="112">
        <v>126</v>
      </c>
      <c r="G12" s="113">
        <v>169</v>
      </c>
      <c r="H12" s="112">
        <v>53</v>
      </c>
      <c r="I12" s="113">
        <v>75</v>
      </c>
      <c r="J12" s="112">
        <v>76</v>
      </c>
      <c r="K12" s="114">
        <v>127</v>
      </c>
      <c r="L12" s="114">
        <v>220</v>
      </c>
      <c r="M12" s="115">
        <v>0</v>
      </c>
      <c r="N12" s="110" t="s">
        <v>60</v>
      </c>
      <c r="O12" s="112">
        <v>21113</v>
      </c>
      <c r="P12" s="113">
        <v>30652</v>
      </c>
      <c r="Q12" s="111">
        <v>337</v>
      </c>
      <c r="R12" s="111">
        <v>31634</v>
      </c>
      <c r="S12" s="111">
        <v>2444996</v>
      </c>
      <c r="T12" s="116">
        <v>153</v>
      </c>
      <c r="U12" s="116">
        <v>637925</v>
      </c>
      <c r="V12" s="63"/>
      <c r="W12" s="64"/>
      <c r="X12" s="64"/>
      <c r="Y12" s="64"/>
    </row>
    <row r="13" spans="1:25" s="65" customFormat="1" ht="19.5" customHeight="1">
      <c r="A13" s="110" t="s">
        <v>61</v>
      </c>
      <c r="B13" s="111">
        <v>8</v>
      </c>
      <c r="C13" s="111">
        <v>52</v>
      </c>
      <c r="D13" s="111">
        <v>135</v>
      </c>
      <c r="E13" s="111">
        <v>777</v>
      </c>
      <c r="F13" s="112">
        <v>153</v>
      </c>
      <c r="G13" s="113">
        <v>304</v>
      </c>
      <c r="H13" s="112">
        <v>116</v>
      </c>
      <c r="I13" s="113">
        <v>204</v>
      </c>
      <c r="J13" s="112">
        <v>89</v>
      </c>
      <c r="K13" s="114">
        <v>160</v>
      </c>
      <c r="L13" s="114">
        <v>260</v>
      </c>
      <c r="M13" s="115">
        <v>32</v>
      </c>
      <c r="N13" s="110" t="s">
        <v>61</v>
      </c>
      <c r="O13" s="112">
        <v>26938</v>
      </c>
      <c r="P13" s="113">
        <v>54168</v>
      </c>
      <c r="Q13" s="111">
        <v>559</v>
      </c>
      <c r="R13" s="111">
        <v>59628</v>
      </c>
      <c r="S13" s="111">
        <v>4524491</v>
      </c>
      <c r="T13" s="116">
        <v>213</v>
      </c>
      <c r="U13" s="116">
        <v>489265</v>
      </c>
      <c r="V13" s="63"/>
      <c r="W13" s="64"/>
      <c r="X13" s="64"/>
      <c r="Y13" s="64"/>
    </row>
    <row r="14" spans="1:25" s="65" customFormat="1" ht="19.5" customHeight="1">
      <c r="A14" s="110" t="s">
        <v>62</v>
      </c>
      <c r="B14" s="111">
        <v>12</v>
      </c>
      <c r="C14" s="111">
        <v>32</v>
      </c>
      <c r="D14" s="111">
        <v>36</v>
      </c>
      <c r="E14" s="111">
        <v>147</v>
      </c>
      <c r="F14" s="112">
        <v>20</v>
      </c>
      <c r="G14" s="113">
        <v>74</v>
      </c>
      <c r="H14" s="112">
        <v>15</v>
      </c>
      <c r="I14" s="113">
        <v>38</v>
      </c>
      <c r="J14" s="112">
        <v>79</v>
      </c>
      <c r="K14" s="114">
        <v>56</v>
      </c>
      <c r="L14" s="114">
        <v>12</v>
      </c>
      <c r="M14" s="115">
        <v>0</v>
      </c>
      <c r="N14" s="110" t="s">
        <v>62</v>
      </c>
      <c r="O14" s="112">
        <v>5256.8</v>
      </c>
      <c r="P14" s="113">
        <v>15367</v>
      </c>
      <c r="Q14" s="111">
        <v>79</v>
      </c>
      <c r="R14" s="111">
        <v>6891</v>
      </c>
      <c r="S14" s="111">
        <v>632693</v>
      </c>
      <c r="T14" s="116">
        <v>73</v>
      </c>
      <c r="U14" s="116" t="s">
        <v>183</v>
      </c>
      <c r="V14" s="63"/>
      <c r="W14" s="64"/>
      <c r="X14" s="64"/>
      <c r="Y14" s="64"/>
    </row>
    <row r="15" spans="1:25" s="65" customFormat="1" ht="19.5" customHeight="1">
      <c r="A15" s="110" t="s">
        <v>63</v>
      </c>
      <c r="B15" s="111">
        <v>6</v>
      </c>
      <c r="C15" s="111">
        <v>22</v>
      </c>
      <c r="D15" s="111">
        <v>69</v>
      </c>
      <c r="E15" s="111">
        <v>631</v>
      </c>
      <c r="F15" s="112">
        <v>162</v>
      </c>
      <c r="G15" s="113">
        <v>261</v>
      </c>
      <c r="H15" s="112">
        <v>115</v>
      </c>
      <c r="I15" s="113">
        <v>93</v>
      </c>
      <c r="J15" s="112">
        <v>45</v>
      </c>
      <c r="K15" s="114">
        <v>141</v>
      </c>
      <c r="L15" s="114">
        <v>272</v>
      </c>
      <c r="M15" s="115">
        <v>4</v>
      </c>
      <c r="N15" s="110" t="s">
        <v>63</v>
      </c>
      <c r="O15" s="112">
        <v>21710</v>
      </c>
      <c r="P15" s="113">
        <v>44630</v>
      </c>
      <c r="Q15" s="111">
        <v>426</v>
      </c>
      <c r="R15" s="111">
        <v>54061</v>
      </c>
      <c r="S15" s="111">
        <v>4509864</v>
      </c>
      <c r="T15" s="116">
        <v>224</v>
      </c>
      <c r="U15" s="116">
        <v>277814</v>
      </c>
      <c r="V15" s="63"/>
      <c r="W15" s="64"/>
      <c r="X15" s="64"/>
      <c r="Y15" s="64"/>
    </row>
    <row r="16" spans="1:25" s="65" customFormat="1" ht="19.5" customHeight="1">
      <c r="A16" s="110" t="s">
        <v>64</v>
      </c>
      <c r="B16" s="111">
        <v>11</v>
      </c>
      <c r="C16" s="111">
        <v>27</v>
      </c>
      <c r="D16" s="111">
        <v>103</v>
      </c>
      <c r="E16" s="111">
        <v>455</v>
      </c>
      <c r="F16" s="112">
        <v>165</v>
      </c>
      <c r="G16" s="113">
        <v>204</v>
      </c>
      <c r="H16" s="112">
        <v>59</v>
      </c>
      <c r="I16" s="113">
        <v>27</v>
      </c>
      <c r="J16" s="112">
        <v>81</v>
      </c>
      <c r="K16" s="114">
        <v>124</v>
      </c>
      <c r="L16" s="114">
        <v>198</v>
      </c>
      <c r="M16" s="115">
        <v>0</v>
      </c>
      <c r="N16" s="110" t="s">
        <v>64</v>
      </c>
      <c r="O16" s="112">
        <v>27174</v>
      </c>
      <c r="P16" s="113">
        <v>28919</v>
      </c>
      <c r="Q16" s="111">
        <v>616</v>
      </c>
      <c r="R16" s="111">
        <v>56825</v>
      </c>
      <c r="S16" s="111">
        <v>5600904</v>
      </c>
      <c r="T16" s="116">
        <v>286</v>
      </c>
      <c r="U16" s="116">
        <v>494654</v>
      </c>
      <c r="V16" s="63"/>
      <c r="W16" s="64"/>
      <c r="X16" s="64"/>
      <c r="Y16" s="64"/>
    </row>
    <row r="17" spans="1:25" s="65" customFormat="1" ht="19.5" customHeight="1">
      <c r="A17" s="110" t="s">
        <v>65</v>
      </c>
      <c r="B17" s="111">
        <v>15</v>
      </c>
      <c r="C17" s="111">
        <v>43</v>
      </c>
      <c r="D17" s="111">
        <v>25</v>
      </c>
      <c r="E17" s="111">
        <v>105</v>
      </c>
      <c r="F17" s="112">
        <v>11</v>
      </c>
      <c r="G17" s="113">
        <v>81</v>
      </c>
      <c r="H17" s="112">
        <v>0</v>
      </c>
      <c r="I17" s="113">
        <v>13</v>
      </c>
      <c r="J17" s="112">
        <v>27</v>
      </c>
      <c r="K17" s="114">
        <v>66</v>
      </c>
      <c r="L17" s="114">
        <v>12</v>
      </c>
      <c r="M17" s="115">
        <v>0</v>
      </c>
      <c r="N17" s="110" t="s">
        <v>65</v>
      </c>
      <c r="O17" s="112">
        <v>1725</v>
      </c>
      <c r="P17" s="113">
        <v>18318</v>
      </c>
      <c r="Q17" s="111">
        <v>35</v>
      </c>
      <c r="R17" s="111">
        <v>4450</v>
      </c>
      <c r="S17" s="111">
        <v>617585</v>
      </c>
      <c r="T17" s="116">
        <v>74</v>
      </c>
      <c r="U17" s="116" t="s">
        <v>183</v>
      </c>
      <c r="V17" s="63"/>
      <c r="W17" s="64"/>
      <c r="X17" s="64"/>
      <c r="Y17" s="64"/>
    </row>
    <row r="18" spans="1:25" s="65" customFormat="1" ht="19.5" customHeight="1">
      <c r="A18" s="110" t="s">
        <v>66</v>
      </c>
      <c r="B18" s="111">
        <v>16</v>
      </c>
      <c r="C18" s="111">
        <v>44</v>
      </c>
      <c r="D18" s="111">
        <v>89</v>
      </c>
      <c r="E18" s="111">
        <v>156</v>
      </c>
      <c r="F18" s="112">
        <v>28</v>
      </c>
      <c r="G18" s="113">
        <v>124</v>
      </c>
      <c r="H18" s="112">
        <v>3</v>
      </c>
      <c r="I18" s="113">
        <v>1</v>
      </c>
      <c r="J18" s="112">
        <v>121</v>
      </c>
      <c r="K18" s="114">
        <v>31</v>
      </c>
      <c r="L18" s="114">
        <v>3</v>
      </c>
      <c r="M18" s="115">
        <v>0</v>
      </c>
      <c r="N18" s="110" t="s">
        <v>66</v>
      </c>
      <c r="O18" s="112">
        <v>2350</v>
      </c>
      <c r="P18" s="113">
        <v>12259</v>
      </c>
      <c r="Q18" s="111">
        <v>163</v>
      </c>
      <c r="R18" s="111">
        <v>43751</v>
      </c>
      <c r="S18" s="111">
        <v>2978213</v>
      </c>
      <c r="T18" s="116">
        <v>149</v>
      </c>
      <c r="U18" s="116" t="s">
        <v>183</v>
      </c>
      <c r="V18" s="63"/>
      <c r="W18" s="64"/>
      <c r="X18" s="64"/>
      <c r="Y18" s="64"/>
    </row>
    <row r="19" spans="1:25" s="65" customFormat="1" ht="19.5" customHeight="1">
      <c r="A19" s="110" t="s">
        <v>184</v>
      </c>
      <c r="B19" s="111">
        <v>31</v>
      </c>
      <c r="C19" s="111">
        <v>47</v>
      </c>
      <c r="D19" s="111">
        <v>26</v>
      </c>
      <c r="E19" s="111">
        <v>159</v>
      </c>
      <c r="F19" s="112">
        <v>5</v>
      </c>
      <c r="G19" s="113">
        <v>125</v>
      </c>
      <c r="H19" s="112">
        <v>3</v>
      </c>
      <c r="I19" s="113">
        <v>26</v>
      </c>
      <c r="J19" s="112">
        <v>70</v>
      </c>
      <c r="K19" s="114">
        <v>54</v>
      </c>
      <c r="L19" s="114">
        <v>31</v>
      </c>
      <c r="M19" s="115">
        <v>4</v>
      </c>
      <c r="N19" s="110" t="s">
        <v>184</v>
      </c>
      <c r="O19" s="112">
        <v>376</v>
      </c>
      <c r="P19" s="113">
        <v>26379</v>
      </c>
      <c r="Q19" s="111">
        <v>35</v>
      </c>
      <c r="R19" s="111">
        <v>2458</v>
      </c>
      <c r="S19" s="111">
        <v>270903</v>
      </c>
      <c r="T19" s="116">
        <v>125</v>
      </c>
      <c r="U19" s="116" t="s">
        <v>183</v>
      </c>
      <c r="V19" s="63"/>
      <c r="W19" s="64"/>
      <c r="X19" s="64"/>
      <c r="Y19" s="64"/>
    </row>
    <row r="20" spans="1:25" s="67" customFormat="1" ht="19.5" customHeight="1">
      <c r="A20" s="110" t="s">
        <v>68</v>
      </c>
      <c r="B20" s="111">
        <v>20</v>
      </c>
      <c r="C20" s="111">
        <v>25</v>
      </c>
      <c r="D20" s="111">
        <v>37</v>
      </c>
      <c r="E20" s="111">
        <v>600</v>
      </c>
      <c r="F20" s="112">
        <v>80</v>
      </c>
      <c r="G20" s="113">
        <v>370</v>
      </c>
      <c r="H20" s="112">
        <v>52</v>
      </c>
      <c r="I20" s="113">
        <v>98</v>
      </c>
      <c r="J20" s="112">
        <v>90</v>
      </c>
      <c r="K20" s="114">
        <v>130</v>
      </c>
      <c r="L20" s="114">
        <v>288</v>
      </c>
      <c r="M20" s="115">
        <v>26</v>
      </c>
      <c r="N20" s="110" t="s">
        <v>68</v>
      </c>
      <c r="O20" s="112">
        <v>5881</v>
      </c>
      <c r="P20" s="113">
        <v>30679</v>
      </c>
      <c r="Q20" s="111">
        <v>607</v>
      </c>
      <c r="R20" s="111">
        <v>50739</v>
      </c>
      <c r="S20" s="111">
        <v>5969057</v>
      </c>
      <c r="T20" s="116">
        <v>202</v>
      </c>
      <c r="U20" s="116" t="s">
        <v>183</v>
      </c>
      <c r="V20" s="63"/>
      <c r="W20" s="66"/>
      <c r="X20" s="66"/>
      <c r="Y20" s="66"/>
    </row>
    <row r="21" spans="1:25" s="67" customFormat="1" ht="19.5" customHeight="1">
      <c r="A21" s="110" t="s">
        <v>69</v>
      </c>
      <c r="B21" s="111">
        <v>13</v>
      </c>
      <c r="C21" s="111">
        <v>30</v>
      </c>
      <c r="D21" s="111">
        <v>150</v>
      </c>
      <c r="E21" s="111">
        <v>533</v>
      </c>
      <c r="F21" s="112">
        <v>149</v>
      </c>
      <c r="G21" s="113">
        <v>240</v>
      </c>
      <c r="H21" s="112">
        <v>82</v>
      </c>
      <c r="I21" s="113">
        <v>62</v>
      </c>
      <c r="J21" s="112">
        <v>159</v>
      </c>
      <c r="K21" s="114">
        <v>189</v>
      </c>
      <c r="L21" s="114">
        <v>185</v>
      </c>
      <c r="M21" s="115">
        <v>0</v>
      </c>
      <c r="N21" s="110" t="s">
        <v>69</v>
      </c>
      <c r="O21" s="112">
        <v>21167</v>
      </c>
      <c r="P21" s="113">
        <v>49397</v>
      </c>
      <c r="Q21" s="111">
        <v>567</v>
      </c>
      <c r="R21" s="111">
        <v>62899</v>
      </c>
      <c r="S21" s="111">
        <v>3513029</v>
      </c>
      <c r="T21" s="116">
        <v>187</v>
      </c>
      <c r="U21" s="116">
        <v>315638</v>
      </c>
      <c r="V21" s="61"/>
      <c r="W21" s="68"/>
      <c r="X21" s="68"/>
      <c r="Y21" s="68"/>
    </row>
    <row r="22" spans="1:25" s="67" customFormat="1" ht="19.5" customHeight="1">
      <c r="A22" s="110" t="s">
        <v>70</v>
      </c>
      <c r="B22" s="111">
        <v>9</v>
      </c>
      <c r="C22" s="111">
        <v>15</v>
      </c>
      <c r="D22" s="111">
        <v>74</v>
      </c>
      <c r="E22" s="111">
        <v>178</v>
      </c>
      <c r="F22" s="112">
        <v>55</v>
      </c>
      <c r="G22" s="113">
        <v>84</v>
      </c>
      <c r="H22" s="112">
        <v>15</v>
      </c>
      <c r="I22" s="113">
        <v>24</v>
      </c>
      <c r="J22" s="112">
        <v>39</v>
      </c>
      <c r="K22" s="114">
        <v>68</v>
      </c>
      <c r="L22" s="114">
        <v>71</v>
      </c>
      <c r="M22" s="115">
        <v>0</v>
      </c>
      <c r="N22" s="110" t="s">
        <v>70</v>
      </c>
      <c r="O22" s="112">
        <v>18743</v>
      </c>
      <c r="P22" s="113">
        <v>13122</v>
      </c>
      <c r="Q22" s="111">
        <v>141</v>
      </c>
      <c r="R22" s="111">
        <v>16774</v>
      </c>
      <c r="S22" s="111">
        <v>1265784</v>
      </c>
      <c r="T22" s="116">
        <v>75</v>
      </c>
      <c r="U22" s="116" t="s">
        <v>183</v>
      </c>
      <c r="V22" s="63"/>
      <c r="W22" s="66"/>
      <c r="X22" s="66"/>
      <c r="Y22" s="66"/>
    </row>
    <row r="23" spans="1:25" s="67" customFormat="1" ht="19.5" customHeight="1">
      <c r="A23" s="110" t="s">
        <v>71</v>
      </c>
      <c r="B23" s="111">
        <v>5</v>
      </c>
      <c r="C23" s="111">
        <v>18</v>
      </c>
      <c r="D23" s="111">
        <v>55</v>
      </c>
      <c r="E23" s="111">
        <v>335</v>
      </c>
      <c r="F23" s="112">
        <v>19</v>
      </c>
      <c r="G23" s="113">
        <v>183</v>
      </c>
      <c r="H23" s="112">
        <v>12</v>
      </c>
      <c r="I23" s="113">
        <v>121</v>
      </c>
      <c r="J23" s="112">
        <v>37</v>
      </c>
      <c r="K23" s="114">
        <v>89</v>
      </c>
      <c r="L23" s="114">
        <v>76</v>
      </c>
      <c r="M23" s="115">
        <v>0</v>
      </c>
      <c r="N23" s="110" t="s">
        <v>71</v>
      </c>
      <c r="O23" s="112">
        <v>1107</v>
      </c>
      <c r="P23" s="113">
        <v>30653</v>
      </c>
      <c r="Q23" s="111">
        <v>195</v>
      </c>
      <c r="R23" s="111">
        <v>30305</v>
      </c>
      <c r="S23" s="111">
        <v>3816833</v>
      </c>
      <c r="T23" s="116">
        <v>100</v>
      </c>
      <c r="U23" s="116">
        <v>27807</v>
      </c>
      <c r="V23" s="63"/>
      <c r="W23" s="66"/>
      <c r="X23" s="66"/>
      <c r="Y23" s="66"/>
    </row>
    <row r="24" spans="1:25" s="67" customFormat="1" ht="19.5" customHeight="1">
      <c r="A24" s="110" t="s">
        <v>72</v>
      </c>
      <c r="B24" s="111">
        <v>6</v>
      </c>
      <c r="C24" s="111">
        <v>16</v>
      </c>
      <c r="D24" s="111">
        <v>41</v>
      </c>
      <c r="E24" s="111">
        <v>159</v>
      </c>
      <c r="F24" s="112">
        <v>4</v>
      </c>
      <c r="G24" s="113">
        <v>100</v>
      </c>
      <c r="H24" s="112">
        <v>7</v>
      </c>
      <c r="I24" s="113">
        <v>48</v>
      </c>
      <c r="J24" s="112">
        <v>21</v>
      </c>
      <c r="K24" s="114">
        <v>49</v>
      </c>
      <c r="L24" s="114">
        <v>34</v>
      </c>
      <c r="M24" s="115">
        <v>0</v>
      </c>
      <c r="N24" s="110" t="s">
        <v>72</v>
      </c>
      <c r="O24" s="112">
        <v>691.8</v>
      </c>
      <c r="P24" s="113">
        <v>8428</v>
      </c>
      <c r="Q24" s="111">
        <v>153</v>
      </c>
      <c r="R24" s="111">
        <v>21725</v>
      </c>
      <c r="S24" s="111">
        <v>1289383</v>
      </c>
      <c r="T24" s="116">
        <v>46</v>
      </c>
      <c r="U24" s="116" t="s">
        <v>183</v>
      </c>
      <c r="V24" s="63"/>
      <c r="W24" s="66"/>
      <c r="X24" s="66"/>
      <c r="Y24" s="66"/>
    </row>
    <row r="25" spans="1:25" s="67" customFormat="1" ht="19.5" customHeight="1">
      <c r="A25" s="110" t="s">
        <v>185</v>
      </c>
      <c r="B25" s="111">
        <v>4</v>
      </c>
      <c r="C25" s="111">
        <v>35</v>
      </c>
      <c r="D25" s="111">
        <v>89</v>
      </c>
      <c r="E25" s="111">
        <v>432</v>
      </c>
      <c r="F25" s="112">
        <v>108</v>
      </c>
      <c r="G25" s="113">
        <v>177</v>
      </c>
      <c r="H25" s="112">
        <v>110</v>
      </c>
      <c r="I25" s="113">
        <v>37</v>
      </c>
      <c r="J25" s="112">
        <v>117</v>
      </c>
      <c r="K25" s="114">
        <v>229</v>
      </c>
      <c r="L25" s="114">
        <v>86</v>
      </c>
      <c r="M25" s="115">
        <v>0</v>
      </c>
      <c r="N25" s="110" t="s">
        <v>185</v>
      </c>
      <c r="O25" s="112">
        <v>17156.249999999996</v>
      </c>
      <c r="P25" s="113">
        <v>29257.869999999995</v>
      </c>
      <c r="Q25" s="111">
        <v>232</v>
      </c>
      <c r="R25" s="111">
        <v>26391.3</v>
      </c>
      <c r="S25" s="111">
        <v>3813658</v>
      </c>
      <c r="T25" s="116">
        <v>148</v>
      </c>
      <c r="U25" s="116">
        <v>264138</v>
      </c>
      <c r="V25" s="63"/>
      <c r="W25" s="66"/>
      <c r="X25" s="66"/>
      <c r="Y25" s="66"/>
    </row>
    <row r="26" spans="1:25" s="67" customFormat="1" ht="19.5" customHeight="1">
      <c r="A26" s="110" t="s">
        <v>74</v>
      </c>
      <c r="B26" s="111">
        <v>11</v>
      </c>
      <c r="C26" s="111">
        <v>70</v>
      </c>
      <c r="D26" s="111">
        <v>225</v>
      </c>
      <c r="E26" s="111">
        <v>985</v>
      </c>
      <c r="F26" s="112">
        <v>284</v>
      </c>
      <c r="G26" s="113">
        <v>431</v>
      </c>
      <c r="H26" s="112">
        <v>124</v>
      </c>
      <c r="I26" s="113">
        <v>146</v>
      </c>
      <c r="J26" s="112">
        <v>195</v>
      </c>
      <c r="K26" s="114">
        <v>278</v>
      </c>
      <c r="L26" s="114">
        <v>417</v>
      </c>
      <c r="M26" s="115">
        <v>3</v>
      </c>
      <c r="N26" s="110" t="s">
        <v>74</v>
      </c>
      <c r="O26" s="112">
        <v>45116</v>
      </c>
      <c r="P26" s="113">
        <v>73742</v>
      </c>
      <c r="Q26" s="111">
        <v>1267</v>
      </c>
      <c r="R26" s="111">
        <v>100282</v>
      </c>
      <c r="S26" s="111">
        <v>7595762</v>
      </c>
      <c r="T26" s="116">
        <v>671</v>
      </c>
      <c r="U26" s="116">
        <v>930332</v>
      </c>
      <c r="V26" s="63"/>
      <c r="W26" s="66"/>
      <c r="X26" s="66"/>
      <c r="Y26" s="66"/>
    </row>
    <row r="27" spans="1:25" s="65" customFormat="1" ht="19.5" customHeight="1">
      <c r="A27" s="110" t="s">
        <v>75</v>
      </c>
      <c r="B27" s="111">
        <v>8</v>
      </c>
      <c r="C27" s="111">
        <v>31</v>
      </c>
      <c r="D27" s="111">
        <v>61</v>
      </c>
      <c r="E27" s="111">
        <v>507</v>
      </c>
      <c r="F27" s="112">
        <v>57</v>
      </c>
      <c r="G27" s="113">
        <v>241</v>
      </c>
      <c r="H27" s="112">
        <v>102</v>
      </c>
      <c r="I27" s="113">
        <v>107</v>
      </c>
      <c r="J27" s="112">
        <v>150</v>
      </c>
      <c r="K27" s="114">
        <v>174</v>
      </c>
      <c r="L27" s="114">
        <v>170</v>
      </c>
      <c r="M27" s="115">
        <v>6</v>
      </c>
      <c r="N27" s="110" t="s">
        <v>75</v>
      </c>
      <c r="O27" s="112">
        <v>13950</v>
      </c>
      <c r="P27" s="113">
        <v>58130</v>
      </c>
      <c r="Q27" s="111">
        <v>328</v>
      </c>
      <c r="R27" s="111">
        <v>27957</v>
      </c>
      <c r="S27" s="111">
        <v>2663354</v>
      </c>
      <c r="T27" s="116">
        <v>69</v>
      </c>
      <c r="U27" s="116">
        <v>384311</v>
      </c>
      <c r="V27" s="63"/>
      <c r="W27" s="64"/>
      <c r="X27" s="64"/>
      <c r="Y27" s="64"/>
    </row>
    <row r="28" spans="1:25" s="65" customFormat="1" ht="19.5" customHeight="1">
      <c r="A28" s="110" t="s">
        <v>186</v>
      </c>
      <c r="B28" s="111">
        <v>9</v>
      </c>
      <c r="C28" s="111">
        <v>32</v>
      </c>
      <c r="D28" s="111">
        <v>114</v>
      </c>
      <c r="E28" s="111">
        <v>2269</v>
      </c>
      <c r="F28" s="112">
        <v>101</v>
      </c>
      <c r="G28" s="113">
        <v>1108</v>
      </c>
      <c r="H28" s="112">
        <v>43</v>
      </c>
      <c r="I28" s="113">
        <v>1017</v>
      </c>
      <c r="J28" s="112">
        <v>83</v>
      </c>
      <c r="K28" s="114">
        <v>319</v>
      </c>
      <c r="L28" s="114">
        <v>773</v>
      </c>
      <c r="M28" s="115">
        <v>5</v>
      </c>
      <c r="N28" s="110" t="s">
        <v>186</v>
      </c>
      <c r="O28" s="112">
        <v>12892</v>
      </c>
      <c r="P28" s="113">
        <v>110117</v>
      </c>
      <c r="Q28" s="111">
        <v>1901</v>
      </c>
      <c r="R28" s="111">
        <v>148869</v>
      </c>
      <c r="S28" s="111">
        <v>11063603</v>
      </c>
      <c r="T28" s="116">
        <v>481</v>
      </c>
      <c r="U28" s="116">
        <v>30000</v>
      </c>
      <c r="V28" s="63"/>
      <c r="W28" s="64"/>
      <c r="X28" s="64"/>
      <c r="Y28" s="64"/>
    </row>
    <row r="29" spans="1:25" s="65" customFormat="1" ht="19.5" customHeight="1">
      <c r="A29" s="110" t="s">
        <v>77</v>
      </c>
      <c r="B29" s="111">
        <v>15</v>
      </c>
      <c r="C29" s="111">
        <v>36</v>
      </c>
      <c r="D29" s="111">
        <v>33</v>
      </c>
      <c r="E29" s="111">
        <v>132</v>
      </c>
      <c r="F29" s="112">
        <v>10</v>
      </c>
      <c r="G29" s="113">
        <v>86</v>
      </c>
      <c r="H29" s="112">
        <v>12</v>
      </c>
      <c r="I29" s="113">
        <v>24</v>
      </c>
      <c r="J29" s="112">
        <v>44</v>
      </c>
      <c r="K29" s="114">
        <v>70</v>
      </c>
      <c r="L29" s="114">
        <v>18</v>
      </c>
      <c r="M29" s="115">
        <v>0</v>
      </c>
      <c r="N29" s="110" t="s">
        <v>77</v>
      </c>
      <c r="O29" s="112">
        <v>62</v>
      </c>
      <c r="P29" s="113">
        <v>17955</v>
      </c>
      <c r="Q29" s="111">
        <v>91</v>
      </c>
      <c r="R29" s="111">
        <v>14289</v>
      </c>
      <c r="S29" s="111">
        <v>1514525</v>
      </c>
      <c r="T29" s="116">
        <v>72</v>
      </c>
      <c r="U29" s="116" t="s">
        <v>183</v>
      </c>
      <c r="V29" s="63"/>
      <c r="W29" s="64"/>
      <c r="X29" s="64"/>
      <c r="Y29" s="64"/>
    </row>
    <row r="30" spans="1:25" s="65" customFormat="1" ht="19.5" customHeight="1">
      <c r="A30" s="110" t="s">
        <v>78</v>
      </c>
      <c r="B30" s="111">
        <v>9</v>
      </c>
      <c r="C30" s="111">
        <v>25</v>
      </c>
      <c r="D30" s="111">
        <v>68</v>
      </c>
      <c r="E30" s="111">
        <v>196</v>
      </c>
      <c r="F30" s="112">
        <v>16</v>
      </c>
      <c r="G30" s="113">
        <v>145</v>
      </c>
      <c r="H30" s="112">
        <v>8</v>
      </c>
      <c r="I30" s="113">
        <v>27</v>
      </c>
      <c r="J30" s="112">
        <v>79</v>
      </c>
      <c r="K30" s="114">
        <v>69</v>
      </c>
      <c r="L30" s="114">
        <v>47</v>
      </c>
      <c r="M30" s="115">
        <v>0</v>
      </c>
      <c r="N30" s="110" t="s">
        <v>78</v>
      </c>
      <c r="O30" s="112">
        <v>2374</v>
      </c>
      <c r="P30" s="113">
        <v>43224</v>
      </c>
      <c r="Q30" s="111">
        <v>281</v>
      </c>
      <c r="R30" s="111">
        <v>41462</v>
      </c>
      <c r="S30" s="111">
        <v>5059798</v>
      </c>
      <c r="T30" s="116">
        <v>116</v>
      </c>
      <c r="U30" s="116">
        <v>6897</v>
      </c>
      <c r="V30" s="63"/>
      <c r="W30" s="64"/>
      <c r="X30" s="64"/>
      <c r="Y30" s="64"/>
    </row>
    <row r="31" spans="1:25" s="65" customFormat="1" ht="19.5" customHeight="1">
      <c r="A31" s="110" t="s">
        <v>79</v>
      </c>
      <c r="B31" s="111">
        <v>7</v>
      </c>
      <c r="C31" s="111">
        <v>14</v>
      </c>
      <c r="D31" s="111">
        <v>22</v>
      </c>
      <c r="E31" s="111">
        <v>86</v>
      </c>
      <c r="F31" s="112">
        <v>6</v>
      </c>
      <c r="G31" s="113">
        <v>48</v>
      </c>
      <c r="H31" s="112">
        <v>9</v>
      </c>
      <c r="I31" s="113">
        <v>23</v>
      </c>
      <c r="J31" s="112">
        <v>39</v>
      </c>
      <c r="K31" s="114">
        <v>45</v>
      </c>
      <c r="L31" s="114">
        <v>2</v>
      </c>
      <c r="M31" s="115">
        <v>0</v>
      </c>
      <c r="N31" s="110" t="s">
        <v>79</v>
      </c>
      <c r="O31" s="112">
        <v>1580</v>
      </c>
      <c r="P31" s="113">
        <v>8509</v>
      </c>
      <c r="Q31" s="111">
        <v>43</v>
      </c>
      <c r="R31" s="111">
        <v>8262</v>
      </c>
      <c r="S31" s="111">
        <v>1015285</v>
      </c>
      <c r="T31" s="116">
        <v>24</v>
      </c>
      <c r="U31" s="116" t="s">
        <v>183</v>
      </c>
      <c r="V31" s="63"/>
      <c r="W31" s="64"/>
      <c r="X31" s="64"/>
      <c r="Y31" s="64"/>
    </row>
    <row r="32" spans="1:25" s="65" customFormat="1" ht="19.5" customHeight="1">
      <c r="A32" s="110" t="s">
        <v>80</v>
      </c>
      <c r="B32" s="111">
        <v>7</v>
      </c>
      <c r="C32" s="111">
        <v>17</v>
      </c>
      <c r="D32" s="111">
        <v>39</v>
      </c>
      <c r="E32" s="111">
        <v>136</v>
      </c>
      <c r="F32" s="112">
        <v>12</v>
      </c>
      <c r="G32" s="113">
        <v>81</v>
      </c>
      <c r="H32" s="112">
        <v>14</v>
      </c>
      <c r="I32" s="113">
        <v>29</v>
      </c>
      <c r="J32" s="112">
        <v>50</v>
      </c>
      <c r="K32" s="114">
        <v>72</v>
      </c>
      <c r="L32" s="114">
        <v>14</v>
      </c>
      <c r="M32" s="115">
        <v>0</v>
      </c>
      <c r="N32" s="110" t="s">
        <v>80</v>
      </c>
      <c r="O32" s="112">
        <v>629</v>
      </c>
      <c r="P32" s="113">
        <v>16377</v>
      </c>
      <c r="Q32" s="111">
        <v>172</v>
      </c>
      <c r="R32" s="111">
        <v>14630</v>
      </c>
      <c r="S32" s="111">
        <v>1218415</v>
      </c>
      <c r="T32" s="116">
        <v>67</v>
      </c>
      <c r="U32" s="116">
        <v>65160</v>
      </c>
      <c r="V32" s="63"/>
      <c r="W32" s="64"/>
      <c r="X32" s="64"/>
      <c r="Y32" s="64"/>
    </row>
    <row r="33" spans="1:25" s="65" customFormat="1" ht="19.5" customHeight="1">
      <c r="A33" s="110" t="s">
        <v>81</v>
      </c>
      <c r="B33" s="111">
        <v>18</v>
      </c>
      <c r="C33" s="111">
        <v>34</v>
      </c>
      <c r="D33" s="111">
        <v>39</v>
      </c>
      <c r="E33" s="111">
        <v>173</v>
      </c>
      <c r="F33" s="112">
        <v>6</v>
      </c>
      <c r="G33" s="113">
        <v>109</v>
      </c>
      <c r="H33" s="112">
        <v>6</v>
      </c>
      <c r="I33" s="113">
        <v>52</v>
      </c>
      <c r="J33" s="112">
        <v>38</v>
      </c>
      <c r="K33" s="114">
        <v>101</v>
      </c>
      <c r="L33" s="114">
        <v>34</v>
      </c>
      <c r="M33" s="115">
        <v>0</v>
      </c>
      <c r="N33" s="110" t="s">
        <v>81</v>
      </c>
      <c r="O33" s="112">
        <v>345</v>
      </c>
      <c r="P33" s="113">
        <v>36008</v>
      </c>
      <c r="Q33" s="111">
        <v>43</v>
      </c>
      <c r="R33" s="111">
        <v>9754</v>
      </c>
      <c r="S33" s="111">
        <v>2006118</v>
      </c>
      <c r="T33" s="116">
        <v>90</v>
      </c>
      <c r="U33" s="116" t="s">
        <v>183</v>
      </c>
      <c r="V33" s="63"/>
      <c r="W33" s="64"/>
      <c r="X33" s="64"/>
      <c r="Y33" s="64"/>
    </row>
    <row r="34" spans="1:25" s="65" customFormat="1" ht="19.5" customHeight="1">
      <c r="A34" s="110" t="s">
        <v>82</v>
      </c>
      <c r="B34" s="111">
        <v>17</v>
      </c>
      <c r="C34" s="111">
        <v>37</v>
      </c>
      <c r="D34" s="111">
        <v>74</v>
      </c>
      <c r="E34" s="111">
        <v>432</v>
      </c>
      <c r="F34" s="112">
        <v>32</v>
      </c>
      <c r="G34" s="113">
        <v>221</v>
      </c>
      <c r="H34" s="112">
        <v>55</v>
      </c>
      <c r="I34" s="113">
        <v>124</v>
      </c>
      <c r="J34" s="112">
        <v>157</v>
      </c>
      <c r="K34" s="114">
        <v>200</v>
      </c>
      <c r="L34" s="114">
        <v>75</v>
      </c>
      <c r="M34" s="115">
        <v>0</v>
      </c>
      <c r="N34" s="110" t="s">
        <v>82</v>
      </c>
      <c r="O34" s="112">
        <v>5891</v>
      </c>
      <c r="P34" s="113">
        <v>42931</v>
      </c>
      <c r="Q34" s="111">
        <v>389</v>
      </c>
      <c r="R34" s="111">
        <v>37421</v>
      </c>
      <c r="S34" s="111">
        <v>4142195</v>
      </c>
      <c r="T34" s="116">
        <v>220</v>
      </c>
      <c r="U34" s="116">
        <v>23927</v>
      </c>
      <c r="V34" s="63"/>
      <c r="W34" s="64"/>
      <c r="X34" s="64"/>
      <c r="Y34" s="64"/>
    </row>
    <row r="35" spans="1:25" s="65" customFormat="1" ht="19.5" customHeight="1">
      <c r="A35" s="110" t="s">
        <v>83</v>
      </c>
      <c r="B35" s="111">
        <v>6</v>
      </c>
      <c r="C35" s="111">
        <v>26</v>
      </c>
      <c r="D35" s="111">
        <v>30</v>
      </c>
      <c r="E35" s="111">
        <v>76</v>
      </c>
      <c r="F35" s="112">
        <v>10</v>
      </c>
      <c r="G35" s="113">
        <v>59</v>
      </c>
      <c r="H35" s="112">
        <v>2</v>
      </c>
      <c r="I35" s="113">
        <v>5</v>
      </c>
      <c r="J35" s="112">
        <v>23</v>
      </c>
      <c r="K35" s="114">
        <v>42</v>
      </c>
      <c r="L35" s="114">
        <v>11</v>
      </c>
      <c r="M35" s="115">
        <v>0</v>
      </c>
      <c r="N35" s="110" t="s">
        <v>83</v>
      </c>
      <c r="O35" s="112">
        <v>964</v>
      </c>
      <c r="P35" s="113">
        <v>6449</v>
      </c>
      <c r="Q35" s="111">
        <v>69</v>
      </c>
      <c r="R35" s="111">
        <v>6316</v>
      </c>
      <c r="S35" s="111">
        <v>526266</v>
      </c>
      <c r="T35" s="116">
        <v>56</v>
      </c>
      <c r="U35" s="116">
        <v>31369</v>
      </c>
      <c r="V35" s="63"/>
      <c r="W35" s="64"/>
      <c r="X35" s="64"/>
      <c r="Y35" s="64"/>
    </row>
    <row r="36" spans="1:25" s="65" customFormat="1" ht="19.5" customHeight="1">
      <c r="A36" s="110" t="s">
        <v>84</v>
      </c>
      <c r="B36" s="111">
        <v>8</v>
      </c>
      <c r="C36" s="111">
        <v>28</v>
      </c>
      <c r="D36" s="111">
        <v>51</v>
      </c>
      <c r="E36" s="111">
        <v>501</v>
      </c>
      <c r="F36" s="112">
        <v>50</v>
      </c>
      <c r="G36" s="113">
        <v>198</v>
      </c>
      <c r="H36" s="112">
        <v>100</v>
      </c>
      <c r="I36" s="113">
        <v>153</v>
      </c>
      <c r="J36" s="112">
        <v>69</v>
      </c>
      <c r="K36" s="114">
        <v>302</v>
      </c>
      <c r="L36" s="114">
        <v>130</v>
      </c>
      <c r="M36" s="115">
        <v>0</v>
      </c>
      <c r="N36" s="110" t="s">
        <v>84</v>
      </c>
      <c r="O36" s="112">
        <v>16510</v>
      </c>
      <c r="P36" s="113">
        <v>41596</v>
      </c>
      <c r="Q36" s="111">
        <v>221</v>
      </c>
      <c r="R36" s="111">
        <v>32465</v>
      </c>
      <c r="S36" s="111">
        <v>3576396</v>
      </c>
      <c r="T36" s="116">
        <v>157</v>
      </c>
      <c r="U36" s="116">
        <v>151061</v>
      </c>
      <c r="V36" s="63"/>
      <c r="W36" s="64"/>
      <c r="X36" s="64"/>
      <c r="Y36" s="64"/>
    </row>
    <row r="37" spans="1:25" s="65" customFormat="1" ht="19.5" customHeight="1">
      <c r="A37" s="110" t="s">
        <v>85</v>
      </c>
      <c r="B37" s="111">
        <v>3</v>
      </c>
      <c r="C37" s="111">
        <v>15</v>
      </c>
      <c r="D37" s="111">
        <v>15</v>
      </c>
      <c r="E37" s="111">
        <v>368</v>
      </c>
      <c r="F37" s="112">
        <v>32</v>
      </c>
      <c r="G37" s="113">
        <v>160</v>
      </c>
      <c r="H37" s="112">
        <v>34</v>
      </c>
      <c r="I37" s="113">
        <v>142</v>
      </c>
      <c r="J37" s="112">
        <v>12</v>
      </c>
      <c r="K37" s="114">
        <v>53</v>
      </c>
      <c r="L37" s="114">
        <v>127</v>
      </c>
      <c r="M37" s="115">
        <v>0</v>
      </c>
      <c r="N37" s="110" t="s">
        <v>85</v>
      </c>
      <c r="O37" s="112">
        <v>531</v>
      </c>
      <c r="P37" s="113">
        <v>21186</v>
      </c>
      <c r="Q37" s="111">
        <v>123</v>
      </c>
      <c r="R37" s="111">
        <v>15269</v>
      </c>
      <c r="S37" s="111">
        <v>1307525</v>
      </c>
      <c r="T37" s="116">
        <v>52</v>
      </c>
      <c r="U37" s="116">
        <v>73937</v>
      </c>
      <c r="V37" s="63"/>
      <c r="W37" s="64"/>
      <c r="X37" s="64"/>
      <c r="Y37" s="64"/>
    </row>
    <row r="38" spans="1:25" s="65" customFormat="1" ht="19.5" customHeight="1">
      <c r="A38" s="110" t="s">
        <v>86</v>
      </c>
      <c r="B38" s="111">
        <v>7</v>
      </c>
      <c r="C38" s="111">
        <v>18</v>
      </c>
      <c r="D38" s="111">
        <v>44</v>
      </c>
      <c r="E38" s="111">
        <v>254</v>
      </c>
      <c r="F38" s="112">
        <v>64</v>
      </c>
      <c r="G38" s="113">
        <v>82</v>
      </c>
      <c r="H38" s="112">
        <v>70</v>
      </c>
      <c r="I38" s="113">
        <v>38</v>
      </c>
      <c r="J38" s="112">
        <v>106</v>
      </c>
      <c r="K38" s="114">
        <v>95</v>
      </c>
      <c r="L38" s="114">
        <v>54</v>
      </c>
      <c r="M38" s="115">
        <v>0</v>
      </c>
      <c r="N38" s="110" t="s">
        <v>86</v>
      </c>
      <c r="O38" s="112">
        <v>12489</v>
      </c>
      <c r="P38" s="113">
        <v>13581</v>
      </c>
      <c r="Q38" s="111">
        <v>120</v>
      </c>
      <c r="R38" s="111">
        <v>11127</v>
      </c>
      <c r="S38" s="111">
        <v>1232162</v>
      </c>
      <c r="T38" s="116">
        <v>97</v>
      </c>
      <c r="U38" s="116">
        <v>63424</v>
      </c>
      <c r="V38" s="63"/>
      <c r="W38" s="64"/>
      <c r="X38" s="64"/>
      <c r="Y38" s="64"/>
    </row>
    <row r="39" spans="1:25" s="65" customFormat="1" ht="19.5" customHeight="1">
      <c r="A39" s="110" t="s">
        <v>87</v>
      </c>
      <c r="B39" s="111">
        <v>7</v>
      </c>
      <c r="C39" s="111">
        <v>23</v>
      </c>
      <c r="D39" s="111">
        <v>40</v>
      </c>
      <c r="E39" s="111">
        <v>225</v>
      </c>
      <c r="F39" s="112">
        <v>40</v>
      </c>
      <c r="G39" s="113">
        <v>80</v>
      </c>
      <c r="H39" s="112">
        <v>49</v>
      </c>
      <c r="I39" s="113">
        <v>56</v>
      </c>
      <c r="J39" s="112">
        <v>131</v>
      </c>
      <c r="K39" s="114">
        <v>84</v>
      </c>
      <c r="L39" s="114">
        <v>7</v>
      </c>
      <c r="M39" s="115">
        <v>0</v>
      </c>
      <c r="N39" s="110" t="s">
        <v>87</v>
      </c>
      <c r="O39" s="112">
        <v>4966</v>
      </c>
      <c r="P39" s="113">
        <v>17725</v>
      </c>
      <c r="Q39" s="111">
        <v>97</v>
      </c>
      <c r="R39" s="111">
        <v>9546</v>
      </c>
      <c r="S39" s="111">
        <v>880473</v>
      </c>
      <c r="T39" s="116">
        <v>102</v>
      </c>
      <c r="U39" s="116">
        <v>168496</v>
      </c>
      <c r="V39" s="63"/>
      <c r="W39" s="64"/>
      <c r="X39" s="64"/>
      <c r="Y39" s="64"/>
    </row>
    <row r="40" spans="1:25" s="65" customFormat="1" ht="19.5" customHeight="1">
      <c r="A40" s="110" t="s">
        <v>88</v>
      </c>
      <c r="B40" s="111">
        <v>7</v>
      </c>
      <c r="C40" s="111">
        <v>21</v>
      </c>
      <c r="D40" s="111">
        <v>63</v>
      </c>
      <c r="E40" s="111">
        <v>349</v>
      </c>
      <c r="F40" s="112">
        <v>17</v>
      </c>
      <c r="G40" s="113">
        <v>187</v>
      </c>
      <c r="H40" s="112">
        <v>11</v>
      </c>
      <c r="I40" s="113">
        <v>134</v>
      </c>
      <c r="J40" s="112">
        <v>313</v>
      </c>
      <c r="K40" s="114">
        <v>32</v>
      </c>
      <c r="L40" s="114">
        <v>2</v>
      </c>
      <c r="M40" s="115">
        <v>0</v>
      </c>
      <c r="N40" s="110" t="s">
        <v>88</v>
      </c>
      <c r="O40" s="112">
        <v>3196</v>
      </c>
      <c r="P40" s="113">
        <v>29569</v>
      </c>
      <c r="Q40" s="111">
        <v>76</v>
      </c>
      <c r="R40" s="111">
        <v>7757</v>
      </c>
      <c r="S40" s="111">
        <v>889525</v>
      </c>
      <c r="T40" s="116">
        <v>118</v>
      </c>
      <c r="U40" s="116">
        <v>2443</v>
      </c>
      <c r="V40" s="63"/>
      <c r="W40" s="64"/>
      <c r="X40" s="64"/>
      <c r="Y40" s="64"/>
    </row>
    <row r="41" spans="1:25" s="65" customFormat="1" ht="19.5" customHeight="1">
      <c r="A41" s="110" t="s">
        <v>89</v>
      </c>
      <c r="B41" s="111">
        <v>8</v>
      </c>
      <c r="C41" s="111">
        <v>18</v>
      </c>
      <c r="D41" s="111">
        <v>53</v>
      </c>
      <c r="E41" s="111">
        <v>406</v>
      </c>
      <c r="F41" s="112">
        <v>27</v>
      </c>
      <c r="G41" s="113">
        <v>193</v>
      </c>
      <c r="H41" s="112">
        <v>42</v>
      </c>
      <c r="I41" s="113">
        <v>144</v>
      </c>
      <c r="J41" s="112">
        <v>273</v>
      </c>
      <c r="K41" s="114">
        <v>111</v>
      </c>
      <c r="L41" s="114">
        <v>22</v>
      </c>
      <c r="M41" s="115">
        <v>0</v>
      </c>
      <c r="N41" s="110" t="s">
        <v>89</v>
      </c>
      <c r="O41" s="112">
        <v>3346</v>
      </c>
      <c r="P41" s="113">
        <v>22490</v>
      </c>
      <c r="Q41" s="111">
        <v>164</v>
      </c>
      <c r="R41" s="111">
        <v>14033</v>
      </c>
      <c r="S41" s="111">
        <v>1824295</v>
      </c>
      <c r="T41" s="116">
        <v>136</v>
      </c>
      <c r="U41" s="116">
        <v>145021</v>
      </c>
      <c r="V41" s="63"/>
      <c r="W41" s="64"/>
      <c r="X41" s="64"/>
      <c r="Y41" s="64"/>
    </row>
    <row r="42" spans="1:25" s="65" customFormat="1" ht="19.5" customHeight="1">
      <c r="A42" s="110" t="s">
        <v>90</v>
      </c>
      <c r="B42" s="111">
        <v>6</v>
      </c>
      <c r="C42" s="111">
        <v>19</v>
      </c>
      <c r="D42" s="111">
        <v>31</v>
      </c>
      <c r="E42" s="111">
        <v>86</v>
      </c>
      <c r="F42" s="112">
        <v>21</v>
      </c>
      <c r="G42" s="113">
        <v>40</v>
      </c>
      <c r="H42" s="112">
        <v>15</v>
      </c>
      <c r="I42" s="113">
        <v>10</v>
      </c>
      <c r="J42" s="112">
        <v>63</v>
      </c>
      <c r="K42" s="114">
        <v>23</v>
      </c>
      <c r="L42" s="114">
        <v>0</v>
      </c>
      <c r="M42" s="115">
        <v>0</v>
      </c>
      <c r="N42" s="110" t="s">
        <v>90</v>
      </c>
      <c r="O42" s="112">
        <v>1313</v>
      </c>
      <c r="P42" s="113">
        <v>5802</v>
      </c>
      <c r="Q42" s="111">
        <v>35</v>
      </c>
      <c r="R42" s="111">
        <v>2887</v>
      </c>
      <c r="S42" s="111">
        <v>340959</v>
      </c>
      <c r="T42" s="116">
        <v>48</v>
      </c>
      <c r="U42" s="116" t="s">
        <v>183</v>
      </c>
      <c r="V42" s="63"/>
      <c r="W42" s="64"/>
      <c r="X42" s="64"/>
      <c r="Y42" s="64"/>
    </row>
    <row r="43" spans="1:25" s="65" customFormat="1" ht="19.5" customHeight="1">
      <c r="A43" s="110" t="s">
        <v>91</v>
      </c>
      <c r="B43" s="111">
        <v>5</v>
      </c>
      <c r="C43" s="111">
        <v>16</v>
      </c>
      <c r="D43" s="111">
        <v>28</v>
      </c>
      <c r="E43" s="111">
        <v>192</v>
      </c>
      <c r="F43" s="112">
        <v>0</v>
      </c>
      <c r="G43" s="113">
        <v>92</v>
      </c>
      <c r="H43" s="112">
        <v>3</v>
      </c>
      <c r="I43" s="113">
        <v>97</v>
      </c>
      <c r="J43" s="112">
        <v>180</v>
      </c>
      <c r="K43" s="114">
        <v>12</v>
      </c>
      <c r="L43" s="114">
        <v>0</v>
      </c>
      <c r="M43" s="115">
        <v>0</v>
      </c>
      <c r="N43" s="110" t="s">
        <v>91</v>
      </c>
      <c r="O43" s="112">
        <v>309</v>
      </c>
      <c r="P43" s="113">
        <v>10655</v>
      </c>
      <c r="Q43" s="111">
        <v>54</v>
      </c>
      <c r="R43" s="111">
        <v>9065</v>
      </c>
      <c r="S43" s="111">
        <v>882644</v>
      </c>
      <c r="T43" s="116">
        <v>75</v>
      </c>
      <c r="U43" s="116">
        <v>51334</v>
      </c>
      <c r="V43" s="63"/>
      <c r="W43" s="64"/>
      <c r="X43" s="64"/>
      <c r="Y43" s="64"/>
    </row>
    <row r="44" spans="1:25" s="65" customFormat="1" ht="19.5" customHeight="1">
      <c r="A44" s="110" t="s">
        <v>92</v>
      </c>
      <c r="B44" s="111">
        <v>7</v>
      </c>
      <c r="C44" s="111">
        <v>18</v>
      </c>
      <c r="D44" s="111">
        <v>35</v>
      </c>
      <c r="E44" s="111">
        <v>201</v>
      </c>
      <c r="F44" s="112">
        <v>28</v>
      </c>
      <c r="G44" s="113">
        <v>101</v>
      </c>
      <c r="H44" s="112">
        <v>39</v>
      </c>
      <c r="I44" s="113">
        <v>33</v>
      </c>
      <c r="J44" s="112">
        <v>117</v>
      </c>
      <c r="K44" s="114">
        <v>65</v>
      </c>
      <c r="L44" s="114">
        <v>19</v>
      </c>
      <c r="M44" s="115">
        <v>0</v>
      </c>
      <c r="N44" s="110" t="s">
        <v>92</v>
      </c>
      <c r="O44" s="112">
        <v>5378</v>
      </c>
      <c r="P44" s="113">
        <v>14211</v>
      </c>
      <c r="Q44" s="111">
        <v>99</v>
      </c>
      <c r="R44" s="111">
        <v>11996</v>
      </c>
      <c r="S44" s="111">
        <v>1471405</v>
      </c>
      <c r="T44" s="116">
        <v>122</v>
      </c>
      <c r="U44" s="116">
        <v>44806</v>
      </c>
      <c r="V44" s="63"/>
      <c r="W44" s="64"/>
      <c r="X44" s="64"/>
      <c r="Y44" s="64"/>
    </row>
    <row r="45" spans="1:25" s="65" customFormat="1" ht="19.5" customHeight="1">
      <c r="A45" s="110" t="s">
        <v>93</v>
      </c>
      <c r="B45" s="111">
        <v>6</v>
      </c>
      <c r="C45" s="111">
        <v>25</v>
      </c>
      <c r="D45" s="111">
        <v>35</v>
      </c>
      <c r="E45" s="111">
        <v>96</v>
      </c>
      <c r="F45" s="112">
        <v>3</v>
      </c>
      <c r="G45" s="113">
        <v>54</v>
      </c>
      <c r="H45" s="112">
        <v>16</v>
      </c>
      <c r="I45" s="113">
        <v>23</v>
      </c>
      <c r="J45" s="112">
        <v>78</v>
      </c>
      <c r="K45" s="114">
        <v>17</v>
      </c>
      <c r="L45" s="114">
        <v>1</v>
      </c>
      <c r="M45" s="115">
        <v>0</v>
      </c>
      <c r="N45" s="110" t="s">
        <v>93</v>
      </c>
      <c r="O45" s="112">
        <v>60</v>
      </c>
      <c r="P45" s="113">
        <v>4031</v>
      </c>
      <c r="Q45" s="111">
        <v>50</v>
      </c>
      <c r="R45" s="111">
        <v>6069</v>
      </c>
      <c r="S45" s="111">
        <v>450712</v>
      </c>
      <c r="T45" s="116">
        <v>46</v>
      </c>
      <c r="U45" s="116" t="s">
        <v>183</v>
      </c>
      <c r="V45" s="63"/>
      <c r="W45" s="64"/>
      <c r="X45" s="64"/>
      <c r="Y45" s="64"/>
    </row>
    <row r="46" spans="1:25" s="65" customFormat="1" ht="19.5" customHeight="1">
      <c r="A46" s="110" t="s">
        <v>94</v>
      </c>
      <c r="B46" s="111">
        <v>16</v>
      </c>
      <c r="C46" s="111">
        <v>45</v>
      </c>
      <c r="D46" s="111">
        <v>52</v>
      </c>
      <c r="E46" s="111">
        <v>437</v>
      </c>
      <c r="F46" s="112">
        <v>7</v>
      </c>
      <c r="G46" s="113">
        <v>261</v>
      </c>
      <c r="H46" s="112">
        <v>4</v>
      </c>
      <c r="I46" s="113">
        <v>165</v>
      </c>
      <c r="J46" s="112">
        <v>80</v>
      </c>
      <c r="K46" s="114">
        <v>224</v>
      </c>
      <c r="L46" s="114">
        <v>108</v>
      </c>
      <c r="M46" s="115">
        <v>0</v>
      </c>
      <c r="N46" s="110" t="s">
        <v>94</v>
      </c>
      <c r="O46" s="112">
        <v>1023</v>
      </c>
      <c r="P46" s="113">
        <v>56116</v>
      </c>
      <c r="Q46" s="111">
        <v>95</v>
      </c>
      <c r="R46" s="111">
        <v>10505</v>
      </c>
      <c r="S46" s="111">
        <v>1137670</v>
      </c>
      <c r="T46" s="116">
        <v>139</v>
      </c>
      <c r="U46" s="116">
        <v>72500</v>
      </c>
      <c r="V46" s="63"/>
      <c r="W46" s="64"/>
      <c r="X46" s="64"/>
      <c r="Y46" s="64"/>
    </row>
    <row r="47" spans="1:25" s="65" customFormat="1" ht="19.5" customHeight="1">
      <c r="A47" s="110" t="s">
        <v>95</v>
      </c>
      <c r="B47" s="111">
        <v>5</v>
      </c>
      <c r="C47" s="111">
        <v>18</v>
      </c>
      <c r="D47" s="111">
        <v>22</v>
      </c>
      <c r="E47" s="111">
        <v>183</v>
      </c>
      <c r="F47" s="112">
        <v>4</v>
      </c>
      <c r="G47" s="113">
        <v>117</v>
      </c>
      <c r="H47" s="112">
        <v>4</v>
      </c>
      <c r="I47" s="113">
        <v>58</v>
      </c>
      <c r="J47" s="112">
        <v>48</v>
      </c>
      <c r="K47" s="114">
        <v>75</v>
      </c>
      <c r="L47" s="114">
        <v>60</v>
      </c>
      <c r="M47" s="115">
        <v>0</v>
      </c>
      <c r="N47" s="110" t="s">
        <v>95</v>
      </c>
      <c r="O47" s="112">
        <v>268</v>
      </c>
      <c r="P47" s="113">
        <v>22575</v>
      </c>
      <c r="Q47" s="111">
        <v>92</v>
      </c>
      <c r="R47" s="111">
        <v>8116</v>
      </c>
      <c r="S47" s="111">
        <v>752225</v>
      </c>
      <c r="T47" s="116">
        <v>103</v>
      </c>
      <c r="U47" s="116">
        <v>125824</v>
      </c>
      <c r="V47" s="63"/>
      <c r="W47" s="64"/>
      <c r="X47" s="64"/>
      <c r="Y47" s="64"/>
    </row>
    <row r="48" spans="1:25" s="65" customFormat="1" ht="19.5" customHeight="1">
      <c r="A48" s="110" t="s">
        <v>96</v>
      </c>
      <c r="B48" s="111">
        <v>10</v>
      </c>
      <c r="C48" s="111">
        <v>19</v>
      </c>
      <c r="D48" s="111">
        <v>33</v>
      </c>
      <c r="E48" s="111">
        <v>194</v>
      </c>
      <c r="F48" s="112">
        <v>70</v>
      </c>
      <c r="G48" s="113">
        <v>88</v>
      </c>
      <c r="H48" s="112">
        <v>14</v>
      </c>
      <c r="I48" s="113">
        <v>22</v>
      </c>
      <c r="J48" s="112">
        <v>22</v>
      </c>
      <c r="K48" s="114">
        <v>58</v>
      </c>
      <c r="L48" s="114">
        <v>115</v>
      </c>
      <c r="M48" s="115">
        <v>0</v>
      </c>
      <c r="N48" s="110" t="s">
        <v>96</v>
      </c>
      <c r="O48" s="112">
        <v>7308</v>
      </c>
      <c r="P48" s="113">
        <v>19396</v>
      </c>
      <c r="Q48" s="111">
        <v>97</v>
      </c>
      <c r="R48" s="111">
        <v>13532</v>
      </c>
      <c r="S48" s="111">
        <v>1623380</v>
      </c>
      <c r="T48" s="116">
        <v>125</v>
      </c>
      <c r="U48" s="116">
        <v>566619</v>
      </c>
      <c r="V48" s="63"/>
      <c r="W48" s="64"/>
      <c r="X48" s="64"/>
      <c r="Y48" s="64"/>
    </row>
    <row r="49" spans="1:25" s="65" customFormat="1" ht="19.5" customHeight="1">
      <c r="A49" s="110" t="s">
        <v>97</v>
      </c>
      <c r="B49" s="111">
        <v>11</v>
      </c>
      <c r="C49" s="111">
        <v>41</v>
      </c>
      <c r="D49" s="111">
        <v>54</v>
      </c>
      <c r="E49" s="111">
        <v>1372</v>
      </c>
      <c r="F49" s="112">
        <v>137</v>
      </c>
      <c r="G49" s="113">
        <v>624</v>
      </c>
      <c r="H49" s="112">
        <v>169</v>
      </c>
      <c r="I49" s="113">
        <v>442</v>
      </c>
      <c r="J49" s="112">
        <v>39</v>
      </c>
      <c r="K49" s="114">
        <v>445</v>
      </c>
      <c r="L49" s="114">
        <v>758</v>
      </c>
      <c r="M49" s="115">
        <v>25</v>
      </c>
      <c r="N49" s="110" t="s">
        <v>97</v>
      </c>
      <c r="O49" s="112">
        <v>25228</v>
      </c>
      <c r="P49" s="113">
        <v>110502</v>
      </c>
      <c r="Q49" s="111">
        <v>417</v>
      </c>
      <c r="R49" s="111">
        <v>34560</v>
      </c>
      <c r="S49" s="111">
        <v>2759621</v>
      </c>
      <c r="T49" s="116">
        <v>335</v>
      </c>
      <c r="U49" s="116">
        <v>403160</v>
      </c>
      <c r="V49" s="63"/>
      <c r="W49" s="64"/>
      <c r="X49" s="64"/>
      <c r="Y49" s="64"/>
    </row>
    <row r="50" spans="1:25" s="65" customFormat="1" ht="19.5" customHeight="1">
      <c r="A50" s="110" t="s">
        <v>98</v>
      </c>
      <c r="B50" s="111">
        <v>10</v>
      </c>
      <c r="C50" s="111">
        <v>16</v>
      </c>
      <c r="D50" s="111">
        <v>62</v>
      </c>
      <c r="E50" s="111">
        <v>4411</v>
      </c>
      <c r="F50" s="112">
        <v>694</v>
      </c>
      <c r="G50" s="113">
        <v>2849</v>
      </c>
      <c r="H50" s="112">
        <v>275</v>
      </c>
      <c r="I50" s="113">
        <v>593</v>
      </c>
      <c r="J50" s="112">
        <v>77</v>
      </c>
      <c r="K50" s="114">
        <v>602</v>
      </c>
      <c r="L50" s="114">
        <v>3335</v>
      </c>
      <c r="M50" s="115">
        <v>393</v>
      </c>
      <c r="N50" s="110" t="s">
        <v>98</v>
      </c>
      <c r="O50" s="112">
        <v>117555</v>
      </c>
      <c r="P50" s="113">
        <v>167998</v>
      </c>
      <c r="Q50" s="111">
        <v>773</v>
      </c>
      <c r="R50" s="111">
        <v>43199</v>
      </c>
      <c r="S50" s="111">
        <v>5233004</v>
      </c>
      <c r="T50" s="116">
        <v>372</v>
      </c>
      <c r="U50" s="116">
        <v>1249759</v>
      </c>
      <c r="V50" s="63"/>
      <c r="W50" s="64"/>
      <c r="X50" s="64"/>
      <c r="Y50" s="64"/>
    </row>
    <row r="51" spans="1:25" s="65" customFormat="1" ht="19.5" customHeight="1">
      <c r="A51" s="110" t="s">
        <v>99</v>
      </c>
      <c r="B51" s="111">
        <v>9</v>
      </c>
      <c r="C51" s="111">
        <v>22</v>
      </c>
      <c r="D51" s="111">
        <v>36</v>
      </c>
      <c r="E51" s="111">
        <v>206</v>
      </c>
      <c r="F51" s="117">
        <v>24</v>
      </c>
      <c r="G51" s="118">
        <v>122</v>
      </c>
      <c r="H51" s="117">
        <v>16</v>
      </c>
      <c r="I51" s="118">
        <v>44</v>
      </c>
      <c r="J51" s="117">
        <v>40</v>
      </c>
      <c r="K51" s="119">
        <v>66</v>
      </c>
      <c r="L51" s="119">
        <v>91</v>
      </c>
      <c r="M51" s="120">
        <v>0</v>
      </c>
      <c r="N51" s="110" t="s">
        <v>99</v>
      </c>
      <c r="O51" s="117">
        <v>3562</v>
      </c>
      <c r="P51" s="118">
        <v>21003</v>
      </c>
      <c r="Q51" s="121">
        <v>66</v>
      </c>
      <c r="R51" s="121">
        <v>6943</v>
      </c>
      <c r="S51" s="121">
        <v>787380</v>
      </c>
      <c r="T51" s="122">
        <v>103</v>
      </c>
      <c r="U51" s="122">
        <v>0</v>
      </c>
      <c r="V51" s="63"/>
      <c r="W51" s="64"/>
      <c r="X51" s="64"/>
      <c r="Y51" s="64"/>
    </row>
    <row r="52" spans="1:25" s="65" customFormat="1" ht="19.5" customHeight="1">
      <c r="A52" s="110" t="s">
        <v>100</v>
      </c>
      <c r="B52" s="111">
        <v>8</v>
      </c>
      <c r="C52" s="111">
        <v>28</v>
      </c>
      <c r="D52" s="111">
        <v>100</v>
      </c>
      <c r="E52" s="111">
        <v>2769</v>
      </c>
      <c r="F52" s="117">
        <v>389</v>
      </c>
      <c r="G52" s="118">
        <v>1145</v>
      </c>
      <c r="H52" s="117">
        <v>419</v>
      </c>
      <c r="I52" s="118">
        <v>816</v>
      </c>
      <c r="J52" s="117">
        <v>58</v>
      </c>
      <c r="K52" s="119">
        <v>586</v>
      </c>
      <c r="L52" s="119">
        <v>1832</v>
      </c>
      <c r="M52" s="120">
        <v>293</v>
      </c>
      <c r="N52" s="110" t="s">
        <v>100</v>
      </c>
      <c r="O52" s="117">
        <v>60562.4</v>
      </c>
      <c r="P52" s="118">
        <v>126262</v>
      </c>
      <c r="Q52" s="121">
        <v>397</v>
      </c>
      <c r="R52" s="121">
        <v>33122</v>
      </c>
      <c r="S52" s="121">
        <v>2481021</v>
      </c>
      <c r="T52" s="122">
        <v>553</v>
      </c>
      <c r="U52" s="122">
        <v>552130</v>
      </c>
      <c r="V52" s="63"/>
      <c r="W52" s="64"/>
      <c r="X52" s="64"/>
      <c r="Y52" s="64"/>
    </row>
    <row r="53" spans="1:25" s="65" customFormat="1" ht="19.5" customHeight="1">
      <c r="A53" s="123" t="s">
        <v>101</v>
      </c>
      <c r="B53" s="124">
        <v>4</v>
      </c>
      <c r="C53" s="124">
        <v>8</v>
      </c>
      <c r="D53" s="124">
        <v>7</v>
      </c>
      <c r="E53" s="124">
        <v>11</v>
      </c>
      <c r="F53" s="125">
        <v>4</v>
      </c>
      <c r="G53" s="126">
        <v>7</v>
      </c>
      <c r="H53" s="125">
        <v>0</v>
      </c>
      <c r="I53" s="126">
        <v>0</v>
      </c>
      <c r="J53" s="125">
        <v>1</v>
      </c>
      <c r="K53" s="127">
        <v>4</v>
      </c>
      <c r="L53" s="127">
        <v>6</v>
      </c>
      <c r="M53" s="128">
        <v>0</v>
      </c>
      <c r="N53" s="123" t="s">
        <v>101</v>
      </c>
      <c r="O53" s="125">
        <v>1400</v>
      </c>
      <c r="P53" s="126">
        <v>2010</v>
      </c>
      <c r="Q53" s="129">
        <v>8</v>
      </c>
      <c r="R53" s="129">
        <v>4196</v>
      </c>
      <c r="S53" s="129">
        <v>636244</v>
      </c>
      <c r="T53" s="130">
        <v>14</v>
      </c>
      <c r="U53" s="130">
        <v>0</v>
      </c>
      <c r="V53" s="63"/>
      <c r="W53" s="64"/>
      <c r="X53" s="64"/>
      <c r="Y53" s="64"/>
    </row>
    <row r="54" spans="1:25" s="65" customFormat="1" ht="19.5" customHeight="1">
      <c r="A54" s="70" t="s">
        <v>187</v>
      </c>
      <c r="B54" s="76">
        <v>466</v>
      </c>
      <c r="C54" s="76">
        <v>1447</v>
      </c>
      <c r="D54" s="76">
        <v>3159</v>
      </c>
      <c r="E54" s="76">
        <v>27405</v>
      </c>
      <c r="F54" s="77">
        <v>4260</v>
      </c>
      <c r="G54" s="78">
        <v>13394</v>
      </c>
      <c r="H54" s="77">
        <v>3348</v>
      </c>
      <c r="I54" s="78">
        <v>6403</v>
      </c>
      <c r="J54" s="77">
        <v>3989</v>
      </c>
      <c r="K54" s="79">
        <v>6891</v>
      </c>
      <c r="L54" s="79">
        <v>12637</v>
      </c>
      <c r="M54" s="80">
        <v>1064</v>
      </c>
      <c r="N54" s="70" t="s">
        <v>187</v>
      </c>
      <c r="O54" s="77">
        <v>726357.25</v>
      </c>
      <c r="P54" s="78">
        <v>1916347.87</v>
      </c>
      <c r="Q54" s="81">
        <v>13358</v>
      </c>
      <c r="R54" s="81">
        <v>1377387.3</v>
      </c>
      <c r="S54" s="81">
        <v>126422229</v>
      </c>
      <c r="T54" s="82">
        <v>7816</v>
      </c>
      <c r="U54" s="82">
        <v>8951999</v>
      </c>
      <c r="V54" s="63"/>
      <c r="W54" s="64"/>
      <c r="X54" s="64"/>
      <c r="Y54" s="64"/>
    </row>
    <row r="55" spans="1:25" ht="19.5" customHeight="1">
      <c r="A55" s="70" t="s">
        <v>188</v>
      </c>
      <c r="B55" s="76">
        <v>467</v>
      </c>
      <c r="C55" s="76">
        <v>1436</v>
      </c>
      <c r="D55" s="76">
        <v>3085</v>
      </c>
      <c r="E55" s="76">
        <v>27221</v>
      </c>
      <c r="F55" s="77">
        <v>4286</v>
      </c>
      <c r="G55" s="78">
        <v>13354</v>
      </c>
      <c r="H55" s="77">
        <v>3232</v>
      </c>
      <c r="I55" s="78">
        <v>6346</v>
      </c>
      <c r="J55" s="77">
        <v>3920</v>
      </c>
      <c r="K55" s="79">
        <v>6886</v>
      </c>
      <c r="L55" s="79">
        <v>12707</v>
      </c>
      <c r="M55" s="80">
        <v>936</v>
      </c>
      <c r="N55" s="70" t="s">
        <v>188</v>
      </c>
      <c r="O55" s="77">
        <v>677431.6900000001</v>
      </c>
      <c r="P55" s="78">
        <v>1910762.9600000002</v>
      </c>
      <c r="Q55" s="81">
        <v>13521</v>
      </c>
      <c r="R55" s="81">
        <v>1373508.3</v>
      </c>
      <c r="S55" s="81">
        <v>124695579</v>
      </c>
      <c r="T55" s="82">
        <v>7771</v>
      </c>
      <c r="U55" s="82">
        <v>8823770</v>
      </c>
      <c r="V55" s="61"/>
      <c r="W55" s="62"/>
      <c r="X55" s="62"/>
      <c r="Y55" s="62"/>
    </row>
    <row r="56" spans="1:22" s="65" customFormat="1" ht="19.5" customHeight="1">
      <c r="A56" s="70" t="s">
        <v>104</v>
      </c>
      <c r="B56" s="76">
        <v>-1</v>
      </c>
      <c r="C56" s="76">
        <v>11</v>
      </c>
      <c r="D56" s="76">
        <v>74</v>
      </c>
      <c r="E56" s="76">
        <v>184</v>
      </c>
      <c r="F56" s="77">
        <v>-26</v>
      </c>
      <c r="G56" s="78">
        <v>40</v>
      </c>
      <c r="H56" s="77">
        <v>116</v>
      </c>
      <c r="I56" s="78">
        <v>57</v>
      </c>
      <c r="J56" s="77">
        <v>69</v>
      </c>
      <c r="K56" s="79">
        <v>5</v>
      </c>
      <c r="L56" s="79">
        <v>-70</v>
      </c>
      <c r="M56" s="80">
        <v>128</v>
      </c>
      <c r="N56" s="70" t="s">
        <v>104</v>
      </c>
      <c r="O56" s="77">
        <v>48925.55999999994</v>
      </c>
      <c r="P56" s="78">
        <v>5584.909999999916</v>
      </c>
      <c r="Q56" s="81">
        <v>-163</v>
      </c>
      <c r="R56" s="81">
        <v>3879</v>
      </c>
      <c r="S56" s="81">
        <v>1726650</v>
      </c>
      <c r="T56" s="82">
        <v>45</v>
      </c>
      <c r="U56" s="82">
        <v>128229</v>
      </c>
      <c r="V56" s="63"/>
    </row>
    <row r="57" spans="1:22" s="65" customFormat="1" ht="19.5" customHeight="1" thickBot="1">
      <c r="A57" s="74" t="s">
        <v>16</v>
      </c>
      <c r="B57" s="83">
        <v>99.78586723768737</v>
      </c>
      <c r="C57" s="83">
        <v>100.76601671309193</v>
      </c>
      <c r="D57" s="83">
        <v>102.39870340356565</v>
      </c>
      <c r="E57" s="83">
        <v>100.6759487160648</v>
      </c>
      <c r="F57" s="84">
        <v>99.39337377508166</v>
      </c>
      <c r="G57" s="85">
        <v>100.29953571963458</v>
      </c>
      <c r="H57" s="84">
        <v>103.58910891089108</v>
      </c>
      <c r="I57" s="85">
        <v>100.89820359281435</v>
      </c>
      <c r="J57" s="84">
        <v>101.76020408163265</v>
      </c>
      <c r="K57" s="86">
        <v>100.07261109497531</v>
      </c>
      <c r="L57" s="86">
        <v>99.44912253088849</v>
      </c>
      <c r="M57" s="87">
        <v>113.67521367521367</v>
      </c>
      <c r="N57" s="74" t="s">
        <v>16</v>
      </c>
      <c r="O57" s="84">
        <v>107.22221306180701</v>
      </c>
      <c r="P57" s="85">
        <v>100.29228690930871</v>
      </c>
      <c r="Q57" s="88">
        <v>98.7944678648029</v>
      </c>
      <c r="R57" s="88">
        <v>100.2824154757565</v>
      </c>
      <c r="S57" s="88">
        <v>101.38469223515936</v>
      </c>
      <c r="T57" s="88">
        <v>100.57907605198817</v>
      </c>
      <c r="U57" s="89">
        <v>101.45322237546989</v>
      </c>
      <c r="V57" s="63"/>
    </row>
    <row r="58" spans="1:21" ht="15" customHeight="1">
      <c r="A58" s="58" t="s">
        <v>171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N58" s="58" t="s">
        <v>170</v>
      </c>
      <c r="O58" s="71"/>
      <c r="P58" s="71"/>
      <c r="Q58" s="58"/>
      <c r="R58" s="58"/>
      <c r="S58" s="58"/>
      <c r="T58" s="58"/>
      <c r="U58" s="58"/>
    </row>
    <row r="60" ht="15" customHeight="1">
      <c r="N60" s="60" t="s">
        <v>178</v>
      </c>
    </row>
    <row r="61" spans="13:16" ht="15" customHeight="1">
      <c r="M61" s="60"/>
      <c r="O61" s="60"/>
      <c r="P61" s="60"/>
    </row>
    <row r="63" spans="3:21" ht="15" customHeight="1"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75"/>
      <c r="Q63" s="69"/>
      <c r="R63" s="69"/>
      <c r="S63" s="69"/>
      <c r="T63" s="69"/>
      <c r="U63" s="69"/>
    </row>
  </sheetData>
  <sheetProtection/>
  <mergeCells count="20">
    <mergeCell ref="T4:T6"/>
    <mergeCell ref="U4:U6"/>
    <mergeCell ref="B4:B6"/>
    <mergeCell ref="C4:C6"/>
    <mergeCell ref="D4:D6"/>
    <mergeCell ref="F4:G4"/>
    <mergeCell ref="H4:I4"/>
    <mergeCell ref="J4:M4"/>
    <mergeCell ref="L5:L6"/>
    <mergeCell ref="M5:M6"/>
    <mergeCell ref="F5:G5"/>
    <mergeCell ref="H5:I5"/>
    <mergeCell ref="J5:J6"/>
    <mergeCell ref="K5:K6"/>
    <mergeCell ref="R4:R6"/>
    <mergeCell ref="S4:S6"/>
    <mergeCell ref="O5:O6"/>
    <mergeCell ref="P5:P6"/>
    <mergeCell ref="O4:P4"/>
    <mergeCell ref="Q4:Q6"/>
  </mergeCells>
  <printOptions/>
  <pageMargins left="0.7874015748031497" right="0.5905511811023623" top="0.7874015748031497" bottom="0.7874015748031497" header="0.3937007874015748" footer="0.3937007874015748"/>
  <pageSetup firstPageNumber="149" useFirstPageNumber="1" horizontalDpi="600" verticalDpi="600" orientation="portrait" paperSize="9" scale="68" r:id="rId1"/>
  <headerFooter alignWithMargins="0">
    <oddHeader>&amp;L&amp;"ＭＳ ゴシック,標準"&amp;11平成27年版 環境統計集
&amp;R&amp;"ＭＳ ゴシック,標準"&amp;11 3章 自然環境（温泉の保護と利用）</oddHeader>
    <oddFooter>&amp;C&amp;"ＭＳ ゴシック,標準"&amp;11&amp;P</oddFooter>
    <evenFooter>&amp;C&amp;"ＭＳ ゴシック,標準"&amp;11 150</evenFooter>
    <firstFooter>&amp;C&amp;"ＭＳ ゴシック,標準"&amp;11 149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63"/>
  <sheetViews>
    <sheetView showOutlineSymbols="0" zoomScale="85" zoomScaleNormal="85" zoomScaleSheetLayoutView="85" workbookViewId="0" topLeftCell="A46">
      <selection activeCell="J16" sqref="J16"/>
    </sheetView>
  </sheetViews>
  <sheetFormatPr defaultColWidth="8.66015625" defaultRowHeight="15" customHeight="1"/>
  <cols>
    <col min="1" max="1" width="8.83203125" style="60" customWidth="1"/>
    <col min="2" max="5" width="7.5" style="60" customWidth="1"/>
    <col min="6" max="12" width="7.41015625" style="60" customWidth="1"/>
    <col min="13" max="13" width="7.41015625" style="58" customWidth="1"/>
    <col min="14" max="14" width="8.83203125" style="60" customWidth="1"/>
    <col min="15" max="16" width="10.66015625" style="59" customWidth="1"/>
    <col min="17" max="20" width="10.66015625" style="60" customWidth="1"/>
    <col min="21" max="21" width="13.16015625" style="60" customWidth="1"/>
    <col min="22" max="22" width="5.41015625" style="60" customWidth="1"/>
    <col min="23" max="16384" width="8.83203125" style="60" customWidth="1"/>
  </cols>
  <sheetData>
    <row r="1" spans="1:19" s="91" customFormat="1" ht="30" customHeight="1">
      <c r="A1" s="56" t="s">
        <v>179</v>
      </c>
      <c r="B1" s="56"/>
      <c r="C1" s="56"/>
      <c r="D1" s="56"/>
      <c r="E1" s="56"/>
      <c r="F1" s="57"/>
      <c r="G1" s="57"/>
      <c r="H1" s="97"/>
      <c r="I1" s="90"/>
      <c r="J1" s="90"/>
      <c r="K1" s="90"/>
      <c r="L1" s="90"/>
      <c r="M1" s="90"/>
      <c r="N1" s="56" t="s">
        <v>180</v>
      </c>
      <c r="O1" s="56"/>
      <c r="P1" s="56"/>
      <c r="Q1" s="56"/>
      <c r="R1" s="56"/>
      <c r="S1" s="98"/>
    </row>
    <row r="2" spans="1:18" s="102" customFormat="1" ht="19.5" customHeight="1">
      <c r="A2" s="99"/>
      <c r="B2" s="99"/>
      <c r="C2" s="99"/>
      <c r="D2" s="99"/>
      <c r="E2" s="99"/>
      <c r="F2" s="100"/>
      <c r="G2" s="100"/>
      <c r="H2" s="101"/>
      <c r="I2" s="101"/>
      <c r="J2" s="101"/>
      <c r="K2" s="101"/>
      <c r="L2" s="101"/>
      <c r="M2" s="101"/>
      <c r="N2" s="99"/>
      <c r="O2" s="99"/>
      <c r="P2" s="99"/>
      <c r="Q2" s="99"/>
      <c r="R2" s="99"/>
    </row>
    <row r="3" spans="1:21" ht="19.5" customHeight="1" thickBo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72" t="s">
        <v>173</v>
      </c>
      <c r="N3" s="58"/>
      <c r="O3" s="71"/>
      <c r="P3" s="71"/>
      <c r="Q3" s="58"/>
      <c r="R3" s="58"/>
      <c r="S3" s="58"/>
      <c r="T3" s="58"/>
      <c r="U3" s="72" t="s">
        <v>113</v>
      </c>
    </row>
    <row r="4" spans="1:22" ht="19.5" customHeight="1">
      <c r="A4" s="73"/>
      <c r="B4" s="140" t="s">
        <v>169</v>
      </c>
      <c r="C4" s="138" t="s">
        <v>109</v>
      </c>
      <c r="D4" s="138" t="s">
        <v>110</v>
      </c>
      <c r="E4" s="94"/>
      <c r="F4" s="144"/>
      <c r="G4" s="144"/>
      <c r="H4" s="144"/>
      <c r="I4" s="145"/>
      <c r="J4" s="146" t="s">
        <v>166</v>
      </c>
      <c r="K4" s="144"/>
      <c r="L4" s="144"/>
      <c r="M4" s="144"/>
      <c r="N4" s="73"/>
      <c r="O4" s="155" t="s">
        <v>167</v>
      </c>
      <c r="P4" s="145"/>
      <c r="Q4" s="156" t="s">
        <v>111</v>
      </c>
      <c r="R4" s="138" t="s">
        <v>112</v>
      </c>
      <c r="S4" s="140" t="s">
        <v>174</v>
      </c>
      <c r="T4" s="140" t="s">
        <v>175</v>
      </c>
      <c r="U4" s="142" t="s">
        <v>176</v>
      </c>
      <c r="V4" s="58"/>
    </row>
    <row r="5" spans="1:22" ht="19.5" customHeight="1">
      <c r="A5" s="55"/>
      <c r="B5" s="139"/>
      <c r="C5" s="139"/>
      <c r="D5" s="139"/>
      <c r="E5" s="95"/>
      <c r="F5" s="131" t="s">
        <v>164</v>
      </c>
      <c r="G5" s="132"/>
      <c r="H5" s="133" t="s">
        <v>165</v>
      </c>
      <c r="I5" s="132"/>
      <c r="J5" s="134" t="s">
        <v>160</v>
      </c>
      <c r="K5" s="136" t="s">
        <v>168</v>
      </c>
      <c r="L5" s="147" t="s">
        <v>161</v>
      </c>
      <c r="M5" s="149" t="s">
        <v>177</v>
      </c>
      <c r="N5" s="55"/>
      <c r="O5" s="151" t="s">
        <v>162</v>
      </c>
      <c r="P5" s="153" t="s">
        <v>163</v>
      </c>
      <c r="Q5" s="157"/>
      <c r="R5" s="139"/>
      <c r="S5" s="141"/>
      <c r="T5" s="141"/>
      <c r="U5" s="143"/>
      <c r="V5" s="58"/>
    </row>
    <row r="6" spans="1:22" ht="19.5" customHeight="1">
      <c r="A6" s="55"/>
      <c r="B6" s="139"/>
      <c r="C6" s="139"/>
      <c r="D6" s="139"/>
      <c r="E6" s="96" t="s">
        <v>172</v>
      </c>
      <c r="F6" s="92" t="s">
        <v>162</v>
      </c>
      <c r="G6" s="93" t="s">
        <v>163</v>
      </c>
      <c r="H6" s="92" t="s">
        <v>162</v>
      </c>
      <c r="I6" s="93" t="s">
        <v>163</v>
      </c>
      <c r="J6" s="135"/>
      <c r="K6" s="137"/>
      <c r="L6" s="148"/>
      <c r="M6" s="150"/>
      <c r="N6" s="55"/>
      <c r="O6" s="152"/>
      <c r="P6" s="154"/>
      <c r="Q6" s="157"/>
      <c r="R6" s="139"/>
      <c r="S6" s="141"/>
      <c r="T6" s="141"/>
      <c r="U6" s="143"/>
      <c r="V6" s="58"/>
    </row>
    <row r="7" spans="1:25" ht="19.5" customHeight="1">
      <c r="A7" s="103" t="s">
        <v>114</v>
      </c>
      <c r="B7" s="104">
        <v>28</v>
      </c>
      <c r="C7" s="104">
        <v>164</v>
      </c>
      <c r="D7" s="104">
        <v>254</v>
      </c>
      <c r="E7" s="104">
        <v>2225</v>
      </c>
      <c r="F7" s="105">
        <v>427</v>
      </c>
      <c r="G7" s="106">
        <v>880</v>
      </c>
      <c r="H7" s="105">
        <v>492</v>
      </c>
      <c r="I7" s="106">
        <v>426</v>
      </c>
      <c r="J7" s="105">
        <v>210</v>
      </c>
      <c r="K7" s="107">
        <v>505</v>
      </c>
      <c r="L7" s="107">
        <v>1157</v>
      </c>
      <c r="M7" s="108">
        <v>20</v>
      </c>
      <c r="N7" s="103" t="s">
        <v>114</v>
      </c>
      <c r="O7" s="105">
        <v>82630</v>
      </c>
      <c r="P7" s="106">
        <v>149280.5</v>
      </c>
      <c r="Q7" s="104">
        <v>706</v>
      </c>
      <c r="R7" s="104">
        <v>115506</v>
      </c>
      <c r="S7" s="104">
        <v>11037151</v>
      </c>
      <c r="T7" s="109">
        <v>465</v>
      </c>
      <c r="U7" s="109">
        <v>594595</v>
      </c>
      <c r="V7" s="61"/>
      <c r="W7" s="62"/>
      <c r="X7" s="62"/>
      <c r="Y7" s="62"/>
    </row>
    <row r="8" spans="1:25" s="65" customFormat="1" ht="19.5" customHeight="1">
      <c r="A8" s="110" t="s">
        <v>115</v>
      </c>
      <c r="B8" s="111">
        <v>6</v>
      </c>
      <c r="C8" s="111">
        <v>39</v>
      </c>
      <c r="D8" s="111">
        <v>143</v>
      </c>
      <c r="E8" s="111">
        <v>1093</v>
      </c>
      <c r="F8" s="112">
        <v>102</v>
      </c>
      <c r="G8" s="113">
        <v>503</v>
      </c>
      <c r="H8" s="112">
        <v>191</v>
      </c>
      <c r="I8" s="113">
        <v>297</v>
      </c>
      <c r="J8" s="112">
        <v>38</v>
      </c>
      <c r="K8" s="114">
        <v>241</v>
      </c>
      <c r="L8" s="114">
        <v>671</v>
      </c>
      <c r="M8" s="115">
        <v>0</v>
      </c>
      <c r="N8" s="110" t="s">
        <v>115</v>
      </c>
      <c r="O8" s="112">
        <v>14947</v>
      </c>
      <c r="P8" s="113">
        <v>124368</v>
      </c>
      <c r="Q8" s="111">
        <v>293</v>
      </c>
      <c r="R8" s="111">
        <v>24575</v>
      </c>
      <c r="S8" s="111">
        <v>1363116</v>
      </c>
      <c r="T8" s="116">
        <v>291</v>
      </c>
      <c r="U8" s="116">
        <v>74771</v>
      </c>
      <c r="V8" s="63"/>
      <c r="W8" s="64"/>
      <c r="X8" s="64"/>
      <c r="Y8" s="64"/>
    </row>
    <row r="9" spans="1:25" s="65" customFormat="1" ht="19.5" customHeight="1">
      <c r="A9" s="110" t="s">
        <v>116</v>
      </c>
      <c r="B9" s="111">
        <v>9</v>
      </c>
      <c r="C9" s="111">
        <v>24</v>
      </c>
      <c r="D9" s="111">
        <v>97</v>
      </c>
      <c r="E9" s="111">
        <f aca="true" t="shared" si="0" ref="E9:E53">F9+G9+H9+I9</f>
        <v>360</v>
      </c>
      <c r="F9" s="112">
        <v>51</v>
      </c>
      <c r="G9" s="113">
        <v>140</v>
      </c>
      <c r="H9" s="112">
        <v>63</v>
      </c>
      <c r="I9" s="113">
        <v>106</v>
      </c>
      <c r="J9" s="112">
        <v>27</v>
      </c>
      <c r="K9" s="114">
        <v>106</v>
      </c>
      <c r="L9" s="114">
        <v>218</v>
      </c>
      <c r="M9" s="115">
        <v>7</v>
      </c>
      <c r="N9" s="110" t="s">
        <v>116</v>
      </c>
      <c r="O9" s="112">
        <v>14092</v>
      </c>
      <c r="P9" s="113">
        <v>49792.4</v>
      </c>
      <c r="Q9" s="111">
        <v>204</v>
      </c>
      <c r="R9" s="111">
        <v>25517</v>
      </c>
      <c r="S9" s="111">
        <v>3812380</v>
      </c>
      <c r="T9" s="116">
        <v>67</v>
      </c>
      <c r="U9" s="116">
        <v>35229</v>
      </c>
      <c r="V9" s="63"/>
      <c r="W9" s="64"/>
      <c r="X9" s="64"/>
      <c r="Y9" s="64"/>
    </row>
    <row r="10" spans="1:25" s="65" customFormat="1" ht="19.5" customHeight="1">
      <c r="A10" s="110" t="s">
        <v>117</v>
      </c>
      <c r="B10" s="111">
        <v>10</v>
      </c>
      <c r="C10" s="111">
        <v>34</v>
      </c>
      <c r="D10" s="111">
        <v>46</v>
      </c>
      <c r="E10" s="111">
        <f t="shared" si="0"/>
        <v>743</v>
      </c>
      <c r="F10" s="112">
        <v>205</v>
      </c>
      <c r="G10" s="113">
        <v>225</v>
      </c>
      <c r="H10" s="112">
        <v>182</v>
      </c>
      <c r="I10" s="113">
        <v>131</v>
      </c>
      <c r="J10" s="112">
        <v>39</v>
      </c>
      <c r="K10" s="114">
        <v>131</v>
      </c>
      <c r="L10" s="114">
        <v>301</v>
      </c>
      <c r="M10" s="115">
        <v>138</v>
      </c>
      <c r="N10" s="110" t="s">
        <v>117</v>
      </c>
      <c r="O10" s="112">
        <v>4935</v>
      </c>
      <c r="P10" s="113">
        <v>25439.3</v>
      </c>
      <c r="Q10" s="111">
        <v>238</v>
      </c>
      <c r="R10" s="111">
        <v>34537</v>
      </c>
      <c r="S10" s="111">
        <v>2761659</v>
      </c>
      <c r="T10" s="116">
        <v>148</v>
      </c>
      <c r="U10" s="116">
        <v>139800</v>
      </c>
      <c r="V10" s="63"/>
      <c r="W10" s="64"/>
      <c r="X10" s="64"/>
      <c r="Y10" s="64"/>
    </row>
    <row r="11" spans="1:25" s="65" customFormat="1" ht="19.5" customHeight="1">
      <c r="A11" s="110" t="s">
        <v>118</v>
      </c>
      <c r="B11" s="111">
        <v>9</v>
      </c>
      <c r="C11" s="111">
        <v>24</v>
      </c>
      <c r="D11" s="111">
        <v>127</v>
      </c>
      <c r="E11" s="111">
        <v>513</v>
      </c>
      <c r="F11" s="112">
        <v>148</v>
      </c>
      <c r="G11" s="113">
        <v>190</v>
      </c>
      <c r="H11" s="112">
        <v>96</v>
      </c>
      <c r="I11" s="113">
        <v>78</v>
      </c>
      <c r="J11" s="112">
        <v>55</v>
      </c>
      <c r="K11" s="114">
        <v>135</v>
      </c>
      <c r="L11" s="114">
        <v>272</v>
      </c>
      <c r="M11" s="115">
        <v>4</v>
      </c>
      <c r="N11" s="110" t="s">
        <v>118</v>
      </c>
      <c r="O11" s="112">
        <v>29853</v>
      </c>
      <c r="P11" s="113">
        <v>47294</v>
      </c>
      <c r="Q11" s="111">
        <v>252</v>
      </c>
      <c r="R11" s="111">
        <v>22722</v>
      </c>
      <c r="S11" s="111">
        <v>1707926</v>
      </c>
      <c r="T11" s="116">
        <v>223</v>
      </c>
      <c r="U11" s="116">
        <v>408210</v>
      </c>
      <c r="V11" s="63"/>
      <c r="W11" s="64"/>
      <c r="X11" s="64"/>
      <c r="Y11" s="64"/>
    </row>
    <row r="12" spans="1:25" s="65" customFormat="1" ht="19.5" customHeight="1">
      <c r="A12" s="110" t="s">
        <v>119</v>
      </c>
      <c r="B12" s="111">
        <v>4</v>
      </c>
      <c r="C12" s="111">
        <v>35</v>
      </c>
      <c r="D12" s="111">
        <v>90</v>
      </c>
      <c r="E12" s="111">
        <f t="shared" si="0"/>
        <v>422</v>
      </c>
      <c r="F12" s="112">
        <v>127</v>
      </c>
      <c r="G12" s="113">
        <v>170</v>
      </c>
      <c r="H12" s="112">
        <v>52</v>
      </c>
      <c r="I12" s="113">
        <v>73</v>
      </c>
      <c r="J12" s="112">
        <v>76</v>
      </c>
      <c r="K12" s="114">
        <v>126</v>
      </c>
      <c r="L12" s="114">
        <v>220</v>
      </c>
      <c r="M12" s="115">
        <v>0</v>
      </c>
      <c r="N12" s="110" t="s">
        <v>119</v>
      </c>
      <c r="O12" s="112">
        <v>20152</v>
      </c>
      <c r="P12" s="113">
        <v>30576</v>
      </c>
      <c r="Q12" s="111">
        <v>343</v>
      </c>
      <c r="R12" s="111">
        <v>32375</v>
      </c>
      <c r="S12" s="111">
        <v>2463000</v>
      </c>
      <c r="T12" s="116">
        <v>152</v>
      </c>
      <c r="U12" s="116">
        <v>611846</v>
      </c>
      <c r="V12" s="63"/>
      <c r="W12" s="64"/>
      <c r="X12" s="64"/>
      <c r="Y12" s="64"/>
    </row>
    <row r="13" spans="1:25" s="65" customFormat="1" ht="19.5" customHeight="1">
      <c r="A13" s="110" t="s">
        <v>120</v>
      </c>
      <c r="B13" s="111">
        <v>8</v>
      </c>
      <c r="C13" s="111">
        <v>52</v>
      </c>
      <c r="D13" s="111">
        <v>135</v>
      </c>
      <c r="E13" s="111">
        <v>743</v>
      </c>
      <c r="F13" s="112">
        <v>120</v>
      </c>
      <c r="G13" s="113">
        <v>307</v>
      </c>
      <c r="H13" s="112">
        <v>111</v>
      </c>
      <c r="I13" s="113">
        <v>205</v>
      </c>
      <c r="J13" s="112">
        <v>86</v>
      </c>
      <c r="K13" s="114">
        <v>148</v>
      </c>
      <c r="L13" s="114">
        <v>257</v>
      </c>
      <c r="M13" s="115">
        <v>10</v>
      </c>
      <c r="N13" s="110" t="s">
        <v>120</v>
      </c>
      <c r="O13" s="112">
        <v>26187.2</v>
      </c>
      <c r="P13" s="113">
        <v>54144.8</v>
      </c>
      <c r="Q13" s="111">
        <v>595</v>
      </c>
      <c r="R13" s="111">
        <v>61495</v>
      </c>
      <c r="S13" s="111">
        <v>4289783</v>
      </c>
      <c r="T13" s="116">
        <v>210</v>
      </c>
      <c r="U13" s="116">
        <v>539829</v>
      </c>
      <c r="V13" s="63"/>
      <c r="W13" s="64"/>
      <c r="X13" s="64"/>
      <c r="Y13" s="64"/>
    </row>
    <row r="14" spans="1:25" s="65" customFormat="1" ht="19.5" customHeight="1">
      <c r="A14" s="110" t="s">
        <v>121</v>
      </c>
      <c r="B14" s="111">
        <v>12</v>
      </c>
      <c r="C14" s="111">
        <v>31</v>
      </c>
      <c r="D14" s="111">
        <v>37</v>
      </c>
      <c r="E14" s="111">
        <v>146</v>
      </c>
      <c r="F14" s="112">
        <v>20</v>
      </c>
      <c r="G14" s="113">
        <v>73</v>
      </c>
      <c r="H14" s="112">
        <v>15</v>
      </c>
      <c r="I14" s="113">
        <v>38</v>
      </c>
      <c r="J14" s="112">
        <v>76</v>
      </c>
      <c r="K14" s="114">
        <v>58</v>
      </c>
      <c r="L14" s="114">
        <v>12</v>
      </c>
      <c r="M14" s="115">
        <v>0</v>
      </c>
      <c r="N14" s="110" t="s">
        <v>121</v>
      </c>
      <c r="O14" s="112">
        <v>5256.8</v>
      </c>
      <c r="P14" s="113">
        <v>15142</v>
      </c>
      <c r="Q14" s="111">
        <v>87</v>
      </c>
      <c r="R14" s="111">
        <v>7373</v>
      </c>
      <c r="S14" s="111">
        <v>668314</v>
      </c>
      <c r="T14" s="116">
        <v>95</v>
      </c>
      <c r="U14" s="116">
        <v>0</v>
      </c>
      <c r="V14" s="63"/>
      <c r="W14" s="64"/>
      <c r="X14" s="64"/>
      <c r="Y14" s="64"/>
    </row>
    <row r="15" spans="1:25" s="65" customFormat="1" ht="19.5" customHeight="1">
      <c r="A15" s="110" t="s">
        <v>122</v>
      </c>
      <c r="B15" s="111">
        <v>6</v>
      </c>
      <c r="C15" s="111">
        <v>25</v>
      </c>
      <c r="D15" s="111">
        <v>69</v>
      </c>
      <c r="E15" s="111">
        <f t="shared" si="0"/>
        <v>629</v>
      </c>
      <c r="F15" s="112">
        <v>162</v>
      </c>
      <c r="G15" s="113">
        <v>257</v>
      </c>
      <c r="H15" s="112">
        <v>116</v>
      </c>
      <c r="I15" s="113">
        <v>94</v>
      </c>
      <c r="J15" s="112">
        <v>40</v>
      </c>
      <c r="K15" s="114">
        <v>138</v>
      </c>
      <c r="L15" s="114">
        <v>270</v>
      </c>
      <c r="M15" s="115">
        <v>4</v>
      </c>
      <c r="N15" s="110" t="s">
        <v>122</v>
      </c>
      <c r="O15" s="112">
        <v>22710</v>
      </c>
      <c r="P15" s="113">
        <v>41045</v>
      </c>
      <c r="Q15" s="111">
        <v>437</v>
      </c>
      <c r="R15" s="111">
        <v>53755</v>
      </c>
      <c r="S15" s="111">
        <v>4465680</v>
      </c>
      <c r="T15" s="116">
        <v>220</v>
      </c>
      <c r="U15" s="116">
        <v>289106</v>
      </c>
      <c r="V15" s="63"/>
      <c r="W15" s="64"/>
      <c r="X15" s="64"/>
      <c r="Y15" s="64"/>
    </row>
    <row r="16" spans="1:25" s="65" customFormat="1" ht="19.5" customHeight="1">
      <c r="A16" s="110" t="s">
        <v>123</v>
      </c>
      <c r="B16" s="111">
        <v>11</v>
      </c>
      <c r="C16" s="111">
        <v>27</v>
      </c>
      <c r="D16" s="111">
        <v>105</v>
      </c>
      <c r="E16" s="111">
        <v>455</v>
      </c>
      <c r="F16" s="112">
        <v>167</v>
      </c>
      <c r="G16" s="113">
        <v>211</v>
      </c>
      <c r="H16" s="112">
        <v>55</v>
      </c>
      <c r="I16" s="113">
        <v>22</v>
      </c>
      <c r="J16" s="112">
        <v>77</v>
      </c>
      <c r="K16" s="114">
        <v>132</v>
      </c>
      <c r="L16" s="114">
        <v>200</v>
      </c>
      <c r="M16" s="115">
        <v>9</v>
      </c>
      <c r="N16" s="110" t="s">
        <v>123</v>
      </c>
      <c r="O16" s="112">
        <v>26471.4</v>
      </c>
      <c r="P16" s="113">
        <v>29056.3</v>
      </c>
      <c r="Q16" s="111">
        <v>625</v>
      </c>
      <c r="R16" s="111">
        <v>58448</v>
      </c>
      <c r="S16" s="111">
        <v>5541139</v>
      </c>
      <c r="T16" s="116">
        <v>285</v>
      </c>
      <c r="U16" s="116">
        <v>490551</v>
      </c>
      <c r="V16" s="63"/>
      <c r="W16" s="64"/>
      <c r="X16" s="64"/>
      <c r="Y16" s="64"/>
    </row>
    <row r="17" spans="1:25" s="65" customFormat="1" ht="19.5" customHeight="1">
      <c r="A17" s="110" t="s">
        <v>124</v>
      </c>
      <c r="B17" s="111">
        <v>15</v>
      </c>
      <c r="C17" s="111">
        <v>44</v>
      </c>
      <c r="D17" s="111">
        <v>22</v>
      </c>
      <c r="E17" s="111">
        <f t="shared" si="0"/>
        <v>109</v>
      </c>
      <c r="F17" s="112">
        <v>11</v>
      </c>
      <c r="G17" s="113">
        <v>81</v>
      </c>
      <c r="H17" s="112">
        <v>1</v>
      </c>
      <c r="I17" s="113">
        <v>16</v>
      </c>
      <c r="J17" s="112">
        <v>23</v>
      </c>
      <c r="K17" s="114">
        <v>71</v>
      </c>
      <c r="L17" s="114">
        <v>15</v>
      </c>
      <c r="M17" s="115">
        <v>0</v>
      </c>
      <c r="N17" s="110" t="s">
        <v>124</v>
      </c>
      <c r="O17" s="112">
        <v>1739.3</v>
      </c>
      <c r="P17" s="113">
        <v>20219.2</v>
      </c>
      <c r="Q17" s="111">
        <v>32</v>
      </c>
      <c r="R17" s="111">
        <v>4648</v>
      </c>
      <c r="S17" s="111">
        <v>480130</v>
      </c>
      <c r="T17" s="116">
        <v>77</v>
      </c>
      <c r="U17" s="116">
        <v>0</v>
      </c>
      <c r="V17" s="63"/>
      <c r="W17" s="64"/>
      <c r="X17" s="64"/>
      <c r="Y17" s="64"/>
    </row>
    <row r="18" spans="1:25" s="65" customFormat="1" ht="19.5" customHeight="1">
      <c r="A18" s="110" t="s">
        <v>125</v>
      </c>
      <c r="B18" s="111">
        <v>16</v>
      </c>
      <c r="C18" s="111">
        <v>37</v>
      </c>
      <c r="D18" s="111">
        <v>85</v>
      </c>
      <c r="E18" s="111">
        <f t="shared" si="0"/>
        <v>156</v>
      </c>
      <c r="F18" s="112">
        <v>28</v>
      </c>
      <c r="G18" s="113">
        <v>124</v>
      </c>
      <c r="H18" s="112">
        <v>4</v>
      </c>
      <c r="I18" s="113">
        <v>0</v>
      </c>
      <c r="J18" s="112">
        <v>121</v>
      </c>
      <c r="K18" s="114">
        <v>32</v>
      </c>
      <c r="L18" s="114">
        <v>3</v>
      </c>
      <c r="M18" s="115">
        <v>0</v>
      </c>
      <c r="N18" s="110" t="s">
        <v>125</v>
      </c>
      <c r="O18" s="112">
        <v>2371</v>
      </c>
      <c r="P18" s="113">
        <v>12102</v>
      </c>
      <c r="Q18" s="111">
        <v>156</v>
      </c>
      <c r="R18" s="111">
        <v>43486</v>
      </c>
      <c r="S18" s="111">
        <v>2661818</v>
      </c>
      <c r="T18" s="116">
        <v>147</v>
      </c>
      <c r="U18" s="116">
        <v>0</v>
      </c>
      <c r="V18" s="63"/>
      <c r="W18" s="64"/>
      <c r="X18" s="64"/>
      <c r="Y18" s="64"/>
    </row>
    <row r="19" spans="1:25" s="65" customFormat="1" ht="19.5" customHeight="1">
      <c r="A19" s="110" t="s">
        <v>126</v>
      </c>
      <c r="B19" s="111">
        <v>31</v>
      </c>
      <c r="C19" s="111">
        <v>46</v>
      </c>
      <c r="D19" s="111">
        <v>17</v>
      </c>
      <c r="E19" s="111">
        <v>162</v>
      </c>
      <c r="F19" s="112">
        <v>5</v>
      </c>
      <c r="G19" s="113">
        <v>128</v>
      </c>
      <c r="H19" s="112">
        <v>3</v>
      </c>
      <c r="I19" s="113">
        <v>26</v>
      </c>
      <c r="J19" s="112">
        <v>70</v>
      </c>
      <c r="K19" s="114">
        <v>54</v>
      </c>
      <c r="L19" s="114">
        <v>34</v>
      </c>
      <c r="M19" s="115">
        <v>4</v>
      </c>
      <c r="N19" s="110" t="s">
        <v>126</v>
      </c>
      <c r="O19" s="112">
        <v>376</v>
      </c>
      <c r="P19" s="113">
        <v>27061</v>
      </c>
      <c r="Q19" s="111">
        <v>35</v>
      </c>
      <c r="R19" s="111">
        <v>2458</v>
      </c>
      <c r="S19" s="111">
        <v>259772</v>
      </c>
      <c r="T19" s="116">
        <v>127</v>
      </c>
      <c r="U19" s="116">
        <v>0</v>
      </c>
      <c r="V19" s="63"/>
      <c r="W19" s="64"/>
      <c r="X19" s="64"/>
      <c r="Y19" s="64"/>
    </row>
    <row r="20" spans="1:25" s="67" customFormat="1" ht="19.5" customHeight="1">
      <c r="A20" s="110" t="s">
        <v>127</v>
      </c>
      <c r="B20" s="111">
        <v>20</v>
      </c>
      <c r="C20" s="111">
        <v>26</v>
      </c>
      <c r="D20" s="111">
        <v>37</v>
      </c>
      <c r="E20" s="111">
        <f t="shared" si="0"/>
        <v>604</v>
      </c>
      <c r="F20" s="112">
        <v>81</v>
      </c>
      <c r="G20" s="113">
        <v>368</v>
      </c>
      <c r="H20" s="112">
        <v>51</v>
      </c>
      <c r="I20" s="113">
        <v>104</v>
      </c>
      <c r="J20" s="112">
        <v>88</v>
      </c>
      <c r="K20" s="114">
        <v>122</v>
      </c>
      <c r="L20" s="114">
        <v>290</v>
      </c>
      <c r="M20" s="115">
        <v>25</v>
      </c>
      <c r="N20" s="110" t="s">
        <v>127</v>
      </c>
      <c r="O20" s="112">
        <v>7083.2</v>
      </c>
      <c r="P20" s="113">
        <v>32377</v>
      </c>
      <c r="Q20" s="111">
        <v>632</v>
      </c>
      <c r="R20" s="111">
        <v>51243</v>
      </c>
      <c r="S20" s="111">
        <v>5604351</v>
      </c>
      <c r="T20" s="116">
        <v>198</v>
      </c>
      <c r="U20" s="116">
        <v>0</v>
      </c>
      <c r="V20" s="63"/>
      <c r="W20" s="66"/>
      <c r="X20" s="66"/>
      <c r="Y20" s="66"/>
    </row>
    <row r="21" spans="1:25" s="67" customFormat="1" ht="19.5" customHeight="1">
      <c r="A21" s="110" t="s">
        <v>128</v>
      </c>
      <c r="B21" s="111">
        <v>13</v>
      </c>
      <c r="C21" s="111">
        <v>30</v>
      </c>
      <c r="D21" s="111">
        <v>154</v>
      </c>
      <c r="E21" s="111">
        <v>533</v>
      </c>
      <c r="F21" s="112">
        <v>149</v>
      </c>
      <c r="G21" s="113">
        <v>241</v>
      </c>
      <c r="H21" s="112">
        <v>79</v>
      </c>
      <c r="I21" s="113">
        <v>64</v>
      </c>
      <c r="J21" s="112">
        <v>161</v>
      </c>
      <c r="K21" s="114">
        <v>191</v>
      </c>
      <c r="L21" s="114">
        <v>183</v>
      </c>
      <c r="M21" s="115">
        <v>0</v>
      </c>
      <c r="N21" s="110" t="s">
        <v>128</v>
      </c>
      <c r="O21" s="112">
        <v>20910</v>
      </c>
      <c r="P21" s="113">
        <v>49854</v>
      </c>
      <c r="Q21" s="111">
        <v>584</v>
      </c>
      <c r="R21" s="111">
        <v>60712</v>
      </c>
      <c r="S21" s="111">
        <v>4833803</v>
      </c>
      <c r="T21" s="116">
        <v>182</v>
      </c>
      <c r="U21" s="116">
        <v>429092</v>
      </c>
      <c r="V21" s="61"/>
      <c r="W21" s="68"/>
      <c r="X21" s="68"/>
      <c r="Y21" s="68"/>
    </row>
    <row r="22" spans="1:25" s="67" customFormat="1" ht="19.5" customHeight="1">
      <c r="A22" s="110" t="s">
        <v>129</v>
      </c>
      <c r="B22" s="111">
        <v>9</v>
      </c>
      <c r="C22" s="111">
        <v>15</v>
      </c>
      <c r="D22" s="111">
        <v>74</v>
      </c>
      <c r="E22" s="111">
        <f t="shared" si="0"/>
        <v>171</v>
      </c>
      <c r="F22" s="112">
        <v>55</v>
      </c>
      <c r="G22" s="113">
        <v>78</v>
      </c>
      <c r="H22" s="112">
        <v>15</v>
      </c>
      <c r="I22" s="113">
        <v>23</v>
      </c>
      <c r="J22" s="112">
        <v>33</v>
      </c>
      <c r="K22" s="114">
        <v>66</v>
      </c>
      <c r="L22" s="114">
        <v>72</v>
      </c>
      <c r="M22" s="115">
        <v>0</v>
      </c>
      <c r="N22" s="110" t="s">
        <v>129</v>
      </c>
      <c r="O22" s="112">
        <v>18534</v>
      </c>
      <c r="P22" s="113">
        <v>12254</v>
      </c>
      <c r="Q22" s="111">
        <v>141</v>
      </c>
      <c r="R22" s="111">
        <v>16780</v>
      </c>
      <c r="S22" s="111">
        <v>1278893</v>
      </c>
      <c r="T22" s="116">
        <v>66</v>
      </c>
      <c r="U22" s="116">
        <v>0</v>
      </c>
      <c r="V22" s="63"/>
      <c r="W22" s="66"/>
      <c r="X22" s="66"/>
      <c r="Y22" s="66"/>
    </row>
    <row r="23" spans="1:25" s="67" customFormat="1" ht="19.5" customHeight="1">
      <c r="A23" s="110" t="s">
        <v>130</v>
      </c>
      <c r="B23" s="111">
        <v>5</v>
      </c>
      <c r="C23" s="111">
        <v>18</v>
      </c>
      <c r="D23" s="111">
        <v>55</v>
      </c>
      <c r="E23" s="111">
        <v>334</v>
      </c>
      <c r="F23" s="112">
        <v>19</v>
      </c>
      <c r="G23" s="113">
        <v>183</v>
      </c>
      <c r="H23" s="112">
        <v>12</v>
      </c>
      <c r="I23" s="113">
        <v>120</v>
      </c>
      <c r="J23" s="112">
        <v>33</v>
      </c>
      <c r="K23" s="114">
        <v>92</v>
      </c>
      <c r="L23" s="114">
        <v>77</v>
      </c>
      <c r="M23" s="115">
        <v>0</v>
      </c>
      <c r="N23" s="110" t="s">
        <v>130</v>
      </c>
      <c r="O23" s="112">
        <v>1148</v>
      </c>
      <c r="P23" s="113">
        <v>30825</v>
      </c>
      <c r="Q23" s="111">
        <v>205</v>
      </c>
      <c r="R23" s="111">
        <v>31585</v>
      </c>
      <c r="S23" s="111">
        <v>3634255</v>
      </c>
      <c r="T23" s="116">
        <v>95</v>
      </c>
      <c r="U23" s="116">
        <v>27216</v>
      </c>
      <c r="V23" s="63"/>
      <c r="W23" s="66"/>
      <c r="X23" s="66"/>
      <c r="Y23" s="66"/>
    </row>
    <row r="24" spans="1:25" s="67" customFormat="1" ht="19.5" customHeight="1">
      <c r="A24" s="110" t="s">
        <v>131</v>
      </c>
      <c r="B24" s="111">
        <v>6</v>
      </c>
      <c r="C24" s="111">
        <v>16</v>
      </c>
      <c r="D24" s="111">
        <v>42</v>
      </c>
      <c r="E24" s="111">
        <f>F24+G24+H24+I24</f>
        <v>159</v>
      </c>
      <c r="F24" s="112">
        <v>5</v>
      </c>
      <c r="G24" s="113">
        <v>99</v>
      </c>
      <c r="H24" s="112">
        <v>7</v>
      </c>
      <c r="I24" s="113">
        <v>48</v>
      </c>
      <c r="J24" s="112">
        <v>22</v>
      </c>
      <c r="K24" s="114">
        <v>48</v>
      </c>
      <c r="L24" s="114">
        <v>34</v>
      </c>
      <c r="M24" s="115">
        <v>0</v>
      </c>
      <c r="N24" s="110" t="s">
        <v>131</v>
      </c>
      <c r="O24" s="112">
        <v>691.8</v>
      </c>
      <c r="P24" s="113">
        <v>7328.4</v>
      </c>
      <c r="Q24" s="111">
        <v>149</v>
      </c>
      <c r="R24" s="111">
        <v>20538</v>
      </c>
      <c r="S24" s="111">
        <v>1228062</v>
      </c>
      <c r="T24" s="116">
        <v>45</v>
      </c>
      <c r="U24" s="116">
        <v>0</v>
      </c>
      <c r="V24" s="63"/>
      <c r="W24" s="66"/>
      <c r="X24" s="66"/>
      <c r="Y24" s="66"/>
    </row>
    <row r="25" spans="1:25" s="67" customFormat="1" ht="19.5" customHeight="1">
      <c r="A25" s="110" t="s">
        <v>132</v>
      </c>
      <c r="B25" s="111">
        <v>4</v>
      </c>
      <c r="C25" s="111">
        <v>27</v>
      </c>
      <c r="D25" s="111">
        <v>28</v>
      </c>
      <c r="E25" s="111">
        <v>431</v>
      </c>
      <c r="F25" s="112">
        <v>105</v>
      </c>
      <c r="G25" s="113">
        <v>186</v>
      </c>
      <c r="H25" s="112">
        <v>103</v>
      </c>
      <c r="I25" s="113">
        <v>37</v>
      </c>
      <c r="J25" s="112">
        <v>124</v>
      </c>
      <c r="K25" s="114">
        <v>222</v>
      </c>
      <c r="L25" s="114">
        <v>84</v>
      </c>
      <c r="M25" s="115">
        <v>0</v>
      </c>
      <c r="N25" s="110" t="s">
        <v>132</v>
      </c>
      <c r="O25" s="112">
        <v>17311.27</v>
      </c>
      <c r="P25" s="113">
        <v>32453.87</v>
      </c>
      <c r="Q25" s="111">
        <v>256</v>
      </c>
      <c r="R25" s="111">
        <v>26459.3</v>
      </c>
      <c r="S25" s="111">
        <v>3740075</v>
      </c>
      <c r="T25" s="116">
        <v>149</v>
      </c>
      <c r="U25" s="116">
        <v>264138</v>
      </c>
      <c r="V25" s="63"/>
      <c r="W25" s="66"/>
      <c r="X25" s="66"/>
      <c r="Y25" s="66"/>
    </row>
    <row r="26" spans="1:25" s="67" customFormat="1" ht="19.5" customHeight="1">
      <c r="A26" s="110" t="s">
        <v>133</v>
      </c>
      <c r="B26" s="111">
        <v>11</v>
      </c>
      <c r="C26" s="111">
        <v>70</v>
      </c>
      <c r="D26" s="111">
        <v>217</v>
      </c>
      <c r="E26" s="111">
        <v>996</v>
      </c>
      <c r="F26" s="112">
        <v>290</v>
      </c>
      <c r="G26" s="113">
        <v>438</v>
      </c>
      <c r="H26" s="112">
        <v>120</v>
      </c>
      <c r="I26" s="113">
        <v>148</v>
      </c>
      <c r="J26" s="112">
        <v>200</v>
      </c>
      <c r="K26" s="114">
        <v>276</v>
      </c>
      <c r="L26" s="114">
        <v>418</v>
      </c>
      <c r="M26" s="115">
        <v>3</v>
      </c>
      <c r="N26" s="110" t="s">
        <v>133</v>
      </c>
      <c r="O26" s="112">
        <v>45321.9</v>
      </c>
      <c r="P26" s="113">
        <v>73750.7</v>
      </c>
      <c r="Q26" s="111">
        <v>1272</v>
      </c>
      <c r="R26" s="111">
        <v>99969</v>
      </c>
      <c r="S26" s="111">
        <v>7292526</v>
      </c>
      <c r="T26" s="116">
        <v>607</v>
      </c>
      <c r="U26" s="116">
        <v>953949</v>
      </c>
      <c r="V26" s="63"/>
      <c r="W26" s="66"/>
      <c r="X26" s="66"/>
      <c r="Y26" s="66"/>
    </row>
    <row r="27" spans="1:25" s="65" customFormat="1" ht="19.5" customHeight="1">
      <c r="A27" s="110" t="s">
        <v>134</v>
      </c>
      <c r="B27" s="111">
        <v>8</v>
      </c>
      <c r="C27" s="111">
        <v>31</v>
      </c>
      <c r="D27" s="111">
        <v>66</v>
      </c>
      <c r="E27" s="111">
        <f>F27+G27+H27+I27</f>
        <v>506</v>
      </c>
      <c r="F27" s="112">
        <v>57</v>
      </c>
      <c r="G27" s="113">
        <v>239</v>
      </c>
      <c r="H27" s="112">
        <v>104</v>
      </c>
      <c r="I27" s="113">
        <v>106</v>
      </c>
      <c r="J27" s="112">
        <v>152</v>
      </c>
      <c r="K27" s="114">
        <v>175</v>
      </c>
      <c r="L27" s="114">
        <v>173</v>
      </c>
      <c r="M27" s="115">
        <v>6</v>
      </c>
      <c r="N27" s="110" t="s">
        <v>134</v>
      </c>
      <c r="O27" s="112">
        <v>13554.52</v>
      </c>
      <c r="P27" s="113">
        <v>61097.39</v>
      </c>
      <c r="Q27" s="111">
        <v>331</v>
      </c>
      <c r="R27" s="111">
        <v>28009</v>
      </c>
      <c r="S27" s="111">
        <v>2551784</v>
      </c>
      <c r="T27" s="116">
        <v>71</v>
      </c>
      <c r="U27" s="116">
        <v>325573</v>
      </c>
      <c r="V27" s="63"/>
      <c r="W27" s="64"/>
      <c r="X27" s="64"/>
      <c r="Y27" s="64"/>
    </row>
    <row r="28" spans="1:25" s="65" customFormat="1" ht="19.5" customHeight="1">
      <c r="A28" s="110" t="s">
        <v>135</v>
      </c>
      <c r="B28" s="111">
        <v>9</v>
      </c>
      <c r="C28" s="111">
        <v>32</v>
      </c>
      <c r="D28" s="111">
        <v>114</v>
      </c>
      <c r="E28" s="111">
        <f t="shared" si="0"/>
        <v>2277</v>
      </c>
      <c r="F28" s="112">
        <v>101</v>
      </c>
      <c r="G28" s="113">
        <v>1101</v>
      </c>
      <c r="H28" s="112">
        <v>48</v>
      </c>
      <c r="I28" s="113">
        <v>1027</v>
      </c>
      <c r="J28" s="112">
        <v>88</v>
      </c>
      <c r="K28" s="114">
        <v>304</v>
      </c>
      <c r="L28" s="114">
        <v>783</v>
      </c>
      <c r="M28" s="115">
        <v>0</v>
      </c>
      <c r="N28" s="110" t="s">
        <v>135</v>
      </c>
      <c r="O28" s="112">
        <v>12665</v>
      </c>
      <c r="P28" s="113">
        <v>111649</v>
      </c>
      <c r="Q28" s="111">
        <v>1897</v>
      </c>
      <c r="R28" s="111">
        <v>148166</v>
      </c>
      <c r="S28" s="111">
        <v>10672000</v>
      </c>
      <c r="T28" s="116">
        <v>493</v>
      </c>
      <c r="U28" s="116">
        <v>30000</v>
      </c>
      <c r="V28" s="63"/>
      <c r="W28" s="64"/>
      <c r="X28" s="64"/>
      <c r="Y28" s="64"/>
    </row>
    <row r="29" spans="1:25" s="65" customFormat="1" ht="19.5" customHeight="1">
      <c r="A29" s="110" t="s">
        <v>136</v>
      </c>
      <c r="B29" s="111">
        <v>15</v>
      </c>
      <c r="C29" s="111">
        <v>36</v>
      </c>
      <c r="D29" s="111">
        <v>35</v>
      </c>
      <c r="E29" s="111">
        <f t="shared" si="0"/>
        <v>132</v>
      </c>
      <c r="F29" s="112">
        <v>11</v>
      </c>
      <c r="G29" s="113">
        <v>88</v>
      </c>
      <c r="H29" s="112">
        <v>11</v>
      </c>
      <c r="I29" s="113">
        <v>22</v>
      </c>
      <c r="J29" s="112">
        <v>40</v>
      </c>
      <c r="K29" s="114">
        <v>73</v>
      </c>
      <c r="L29" s="114">
        <v>19</v>
      </c>
      <c r="M29" s="115">
        <v>0</v>
      </c>
      <c r="N29" s="110" t="s">
        <v>136</v>
      </c>
      <c r="O29" s="112">
        <v>62</v>
      </c>
      <c r="P29" s="113">
        <v>18588</v>
      </c>
      <c r="Q29" s="111">
        <v>95</v>
      </c>
      <c r="R29" s="111">
        <v>14481</v>
      </c>
      <c r="S29" s="111">
        <v>1488859</v>
      </c>
      <c r="T29" s="116">
        <v>79</v>
      </c>
      <c r="U29" s="116">
        <v>0</v>
      </c>
      <c r="V29" s="63"/>
      <c r="W29" s="64"/>
      <c r="X29" s="64"/>
      <c r="Y29" s="64"/>
    </row>
    <row r="30" spans="1:25" s="65" customFormat="1" ht="19.5" customHeight="1">
      <c r="A30" s="110" t="s">
        <v>137</v>
      </c>
      <c r="B30" s="111">
        <v>9</v>
      </c>
      <c r="C30" s="111">
        <v>25</v>
      </c>
      <c r="D30" s="111">
        <v>67</v>
      </c>
      <c r="E30" s="111">
        <v>194</v>
      </c>
      <c r="F30" s="112">
        <v>16</v>
      </c>
      <c r="G30" s="113">
        <v>144</v>
      </c>
      <c r="H30" s="112">
        <v>8</v>
      </c>
      <c r="I30" s="113">
        <v>26</v>
      </c>
      <c r="J30" s="112">
        <v>78</v>
      </c>
      <c r="K30" s="114">
        <v>68</v>
      </c>
      <c r="L30" s="114">
        <v>48</v>
      </c>
      <c r="M30" s="115">
        <v>0</v>
      </c>
      <c r="N30" s="110" t="s">
        <v>137</v>
      </c>
      <c r="O30" s="112">
        <v>2374</v>
      </c>
      <c r="P30" s="113">
        <v>43172</v>
      </c>
      <c r="Q30" s="111">
        <v>274</v>
      </c>
      <c r="R30" s="111">
        <v>40982</v>
      </c>
      <c r="S30" s="111">
        <v>5751186</v>
      </c>
      <c r="T30" s="116">
        <v>119</v>
      </c>
      <c r="U30" s="116">
        <v>12615</v>
      </c>
      <c r="V30" s="63"/>
      <c r="W30" s="64"/>
      <c r="X30" s="64"/>
      <c r="Y30" s="64"/>
    </row>
    <row r="31" spans="1:25" s="65" customFormat="1" ht="19.5" customHeight="1">
      <c r="A31" s="110" t="s">
        <v>138</v>
      </c>
      <c r="B31" s="111">
        <v>7</v>
      </c>
      <c r="C31" s="111">
        <v>14</v>
      </c>
      <c r="D31" s="111">
        <v>22</v>
      </c>
      <c r="E31" s="111">
        <f t="shared" si="0"/>
        <v>81</v>
      </c>
      <c r="F31" s="112">
        <v>5</v>
      </c>
      <c r="G31" s="113">
        <v>48</v>
      </c>
      <c r="H31" s="112">
        <v>7</v>
      </c>
      <c r="I31" s="113">
        <v>21</v>
      </c>
      <c r="J31" s="112">
        <v>36</v>
      </c>
      <c r="K31" s="114">
        <v>43</v>
      </c>
      <c r="L31" s="114">
        <v>2</v>
      </c>
      <c r="M31" s="115">
        <v>0</v>
      </c>
      <c r="N31" s="110" t="s">
        <v>138</v>
      </c>
      <c r="O31" s="112">
        <v>1170</v>
      </c>
      <c r="P31" s="113">
        <v>8159</v>
      </c>
      <c r="Q31" s="111">
        <v>43</v>
      </c>
      <c r="R31" s="111">
        <v>8885</v>
      </c>
      <c r="S31" s="111">
        <v>1025770</v>
      </c>
      <c r="T31" s="116">
        <v>25</v>
      </c>
      <c r="U31" s="116">
        <v>0</v>
      </c>
      <c r="V31" s="63"/>
      <c r="W31" s="64"/>
      <c r="X31" s="64"/>
      <c r="Y31" s="64"/>
    </row>
    <row r="32" spans="1:25" s="65" customFormat="1" ht="19.5" customHeight="1">
      <c r="A32" s="110" t="s">
        <v>139</v>
      </c>
      <c r="B32" s="111">
        <v>7</v>
      </c>
      <c r="C32" s="111">
        <v>19</v>
      </c>
      <c r="D32" s="111">
        <v>40</v>
      </c>
      <c r="E32" s="111">
        <f t="shared" si="0"/>
        <v>61</v>
      </c>
      <c r="F32" s="112">
        <v>2</v>
      </c>
      <c r="G32" s="113">
        <v>44</v>
      </c>
      <c r="H32" s="112">
        <v>0</v>
      </c>
      <c r="I32" s="113">
        <v>15</v>
      </c>
      <c r="J32" s="112">
        <v>9</v>
      </c>
      <c r="K32" s="114">
        <v>37</v>
      </c>
      <c r="L32" s="114">
        <v>14</v>
      </c>
      <c r="M32" s="115">
        <v>0</v>
      </c>
      <c r="N32" s="110" t="s">
        <v>139</v>
      </c>
      <c r="O32" s="112">
        <v>275.8</v>
      </c>
      <c r="P32" s="113">
        <v>11389.5</v>
      </c>
      <c r="Q32" s="111">
        <v>154</v>
      </c>
      <c r="R32" s="111">
        <v>10104</v>
      </c>
      <c r="S32" s="111">
        <v>364380</v>
      </c>
      <c r="T32" s="116">
        <v>43</v>
      </c>
      <c r="U32" s="116">
        <v>46180</v>
      </c>
      <c r="V32" s="63"/>
      <c r="W32" s="64"/>
      <c r="X32" s="64"/>
      <c r="Y32" s="64"/>
    </row>
    <row r="33" spans="1:25" s="65" customFormat="1" ht="19.5" customHeight="1">
      <c r="A33" s="110" t="s">
        <v>140</v>
      </c>
      <c r="B33" s="111">
        <v>18</v>
      </c>
      <c r="C33" s="111">
        <v>34</v>
      </c>
      <c r="D33" s="111">
        <v>35</v>
      </c>
      <c r="E33" s="111">
        <f t="shared" si="0"/>
        <v>171</v>
      </c>
      <c r="F33" s="112">
        <v>6</v>
      </c>
      <c r="G33" s="113">
        <v>112</v>
      </c>
      <c r="H33" s="112">
        <v>6</v>
      </c>
      <c r="I33" s="113">
        <v>47</v>
      </c>
      <c r="J33" s="112">
        <v>39</v>
      </c>
      <c r="K33" s="114">
        <v>98</v>
      </c>
      <c r="L33" s="114">
        <v>34</v>
      </c>
      <c r="M33" s="115">
        <v>0</v>
      </c>
      <c r="N33" s="110" t="s">
        <v>140</v>
      </c>
      <c r="O33" s="112">
        <v>351.5</v>
      </c>
      <c r="P33" s="113">
        <v>35656.6</v>
      </c>
      <c r="Q33" s="111">
        <v>43</v>
      </c>
      <c r="R33" s="111">
        <v>9317</v>
      </c>
      <c r="S33" s="111">
        <v>1900138</v>
      </c>
      <c r="T33" s="116">
        <v>89</v>
      </c>
      <c r="U33" s="116">
        <v>0</v>
      </c>
      <c r="V33" s="63"/>
      <c r="W33" s="64"/>
      <c r="X33" s="64"/>
      <c r="Y33" s="64"/>
    </row>
    <row r="34" spans="1:25" s="65" customFormat="1" ht="19.5" customHeight="1">
      <c r="A34" s="110" t="s">
        <v>141</v>
      </c>
      <c r="B34" s="111">
        <v>17</v>
      </c>
      <c r="C34" s="111">
        <v>37</v>
      </c>
      <c r="D34" s="111">
        <v>74</v>
      </c>
      <c r="E34" s="111">
        <f t="shared" si="0"/>
        <v>431</v>
      </c>
      <c r="F34" s="112">
        <v>34</v>
      </c>
      <c r="G34" s="113">
        <v>225</v>
      </c>
      <c r="H34" s="112">
        <v>54</v>
      </c>
      <c r="I34" s="113">
        <v>118</v>
      </c>
      <c r="J34" s="112">
        <v>157</v>
      </c>
      <c r="K34" s="114">
        <v>199</v>
      </c>
      <c r="L34" s="114">
        <v>75</v>
      </c>
      <c r="M34" s="115">
        <v>0</v>
      </c>
      <c r="N34" s="110" t="s">
        <v>141</v>
      </c>
      <c r="O34" s="112">
        <v>5858.9</v>
      </c>
      <c r="P34" s="113">
        <v>43431.6</v>
      </c>
      <c r="Q34" s="111">
        <v>339</v>
      </c>
      <c r="R34" s="111">
        <v>34847</v>
      </c>
      <c r="S34" s="111">
        <v>4213443</v>
      </c>
      <c r="T34" s="116">
        <v>219</v>
      </c>
      <c r="U34" s="116">
        <v>36749</v>
      </c>
      <c r="V34" s="63"/>
      <c r="W34" s="64"/>
      <c r="X34" s="64"/>
      <c r="Y34" s="64"/>
    </row>
    <row r="35" spans="1:25" s="65" customFormat="1" ht="19.5" customHeight="1">
      <c r="A35" s="110" t="s">
        <v>142</v>
      </c>
      <c r="B35" s="111">
        <v>6</v>
      </c>
      <c r="C35" s="111">
        <v>26</v>
      </c>
      <c r="D35" s="111">
        <v>29</v>
      </c>
      <c r="E35" s="111">
        <v>75</v>
      </c>
      <c r="F35" s="112">
        <v>12</v>
      </c>
      <c r="G35" s="113">
        <v>59</v>
      </c>
      <c r="H35" s="112">
        <v>1</v>
      </c>
      <c r="I35" s="113">
        <v>3</v>
      </c>
      <c r="J35" s="112">
        <v>23</v>
      </c>
      <c r="K35" s="114">
        <v>41</v>
      </c>
      <c r="L35" s="114">
        <v>11</v>
      </c>
      <c r="M35" s="115">
        <v>0</v>
      </c>
      <c r="N35" s="110" t="s">
        <v>142</v>
      </c>
      <c r="O35" s="112">
        <v>1416</v>
      </c>
      <c r="P35" s="113">
        <v>8135</v>
      </c>
      <c r="Q35" s="111">
        <v>67</v>
      </c>
      <c r="R35" s="111">
        <v>6032</v>
      </c>
      <c r="S35" s="111">
        <v>367311</v>
      </c>
      <c r="T35" s="116">
        <v>58</v>
      </c>
      <c r="U35" s="116">
        <v>8282</v>
      </c>
      <c r="V35" s="63"/>
      <c r="W35" s="64"/>
      <c r="X35" s="64"/>
      <c r="Y35" s="64"/>
    </row>
    <row r="36" spans="1:25" s="65" customFormat="1" ht="19.5" customHeight="1">
      <c r="A36" s="110" t="s">
        <v>143</v>
      </c>
      <c r="B36" s="111">
        <v>8</v>
      </c>
      <c r="C36" s="111">
        <v>28</v>
      </c>
      <c r="D36" s="111">
        <v>49</v>
      </c>
      <c r="E36" s="111">
        <f>F36+G36+H36+I36</f>
        <v>498</v>
      </c>
      <c r="F36" s="112">
        <v>50</v>
      </c>
      <c r="G36" s="113">
        <v>195</v>
      </c>
      <c r="H36" s="112">
        <v>100</v>
      </c>
      <c r="I36" s="113">
        <v>153</v>
      </c>
      <c r="J36" s="112">
        <v>67</v>
      </c>
      <c r="K36" s="114">
        <v>301</v>
      </c>
      <c r="L36" s="114">
        <v>130</v>
      </c>
      <c r="M36" s="115">
        <v>0</v>
      </c>
      <c r="N36" s="110" t="s">
        <v>143</v>
      </c>
      <c r="O36" s="112">
        <v>16510</v>
      </c>
      <c r="P36" s="113">
        <v>41273</v>
      </c>
      <c r="Q36" s="111">
        <v>214</v>
      </c>
      <c r="R36" s="111">
        <v>32042</v>
      </c>
      <c r="S36" s="111">
        <v>3254399</v>
      </c>
      <c r="T36" s="116">
        <v>147</v>
      </c>
      <c r="U36" s="116">
        <v>134190</v>
      </c>
      <c r="V36" s="63"/>
      <c r="W36" s="64"/>
      <c r="X36" s="64"/>
      <c r="Y36" s="64"/>
    </row>
    <row r="37" spans="1:25" s="65" customFormat="1" ht="19.5" customHeight="1">
      <c r="A37" s="110" t="s">
        <v>144</v>
      </c>
      <c r="B37" s="111">
        <v>3</v>
      </c>
      <c r="C37" s="111">
        <v>15</v>
      </c>
      <c r="D37" s="111">
        <v>18</v>
      </c>
      <c r="E37" s="111">
        <v>363</v>
      </c>
      <c r="F37" s="112">
        <v>32</v>
      </c>
      <c r="G37" s="113">
        <v>156</v>
      </c>
      <c r="H37" s="112">
        <v>35</v>
      </c>
      <c r="I37" s="113">
        <v>140</v>
      </c>
      <c r="J37" s="112">
        <v>12</v>
      </c>
      <c r="K37" s="114">
        <v>51</v>
      </c>
      <c r="L37" s="114">
        <v>128</v>
      </c>
      <c r="M37" s="115">
        <v>0</v>
      </c>
      <c r="N37" s="110" t="s">
        <v>144</v>
      </c>
      <c r="O37" s="112">
        <v>531</v>
      </c>
      <c r="P37" s="113">
        <v>19627</v>
      </c>
      <c r="Q37" s="111">
        <v>125</v>
      </c>
      <c r="R37" s="111">
        <v>15444</v>
      </c>
      <c r="S37" s="111">
        <v>1181195</v>
      </c>
      <c r="T37" s="116">
        <v>48</v>
      </c>
      <c r="U37" s="116">
        <v>83806</v>
      </c>
      <c r="V37" s="63"/>
      <c r="W37" s="64"/>
      <c r="X37" s="64"/>
      <c r="Y37" s="64"/>
    </row>
    <row r="38" spans="1:25" s="65" customFormat="1" ht="19.5" customHeight="1">
      <c r="A38" s="110" t="s">
        <v>145</v>
      </c>
      <c r="B38" s="111">
        <v>7</v>
      </c>
      <c r="C38" s="111">
        <v>18</v>
      </c>
      <c r="D38" s="111">
        <v>43</v>
      </c>
      <c r="E38" s="111">
        <f t="shared" si="0"/>
        <v>265</v>
      </c>
      <c r="F38" s="112">
        <f>64+14</f>
        <v>78</v>
      </c>
      <c r="G38" s="113">
        <f>64+8</f>
        <v>72</v>
      </c>
      <c r="H38" s="112">
        <f>73+4</f>
        <v>77</v>
      </c>
      <c r="I38" s="113">
        <f>38+0</f>
        <v>38</v>
      </c>
      <c r="J38" s="112">
        <v>108</v>
      </c>
      <c r="K38" s="114">
        <v>106</v>
      </c>
      <c r="L38" s="114">
        <v>67</v>
      </c>
      <c r="M38" s="115">
        <v>0</v>
      </c>
      <c r="N38" s="110" t="s">
        <v>145</v>
      </c>
      <c r="O38" s="112">
        <f>12549+3607</f>
        <v>16156</v>
      </c>
      <c r="P38" s="113">
        <f>13461+810</f>
        <v>14271</v>
      </c>
      <c r="Q38" s="111">
        <v>119</v>
      </c>
      <c r="R38" s="111">
        <v>11104</v>
      </c>
      <c r="S38" s="111">
        <v>937033</v>
      </c>
      <c r="T38" s="116">
        <v>97</v>
      </c>
      <c r="U38" s="116">
        <v>45951</v>
      </c>
      <c r="V38" s="63"/>
      <c r="W38" s="64"/>
      <c r="X38" s="64"/>
      <c r="Y38" s="64"/>
    </row>
    <row r="39" spans="1:25" s="65" customFormat="1" ht="19.5" customHeight="1">
      <c r="A39" s="110" t="s">
        <v>146</v>
      </c>
      <c r="B39" s="111">
        <v>11</v>
      </c>
      <c r="C39" s="111">
        <v>23</v>
      </c>
      <c r="D39" s="111">
        <v>41</v>
      </c>
      <c r="E39" s="111">
        <f t="shared" si="0"/>
        <v>213</v>
      </c>
      <c r="F39" s="112">
        <v>40</v>
      </c>
      <c r="G39" s="113">
        <v>77</v>
      </c>
      <c r="H39" s="112">
        <v>44</v>
      </c>
      <c r="I39" s="113">
        <v>52</v>
      </c>
      <c r="J39" s="112">
        <v>127</v>
      </c>
      <c r="K39" s="114">
        <v>79</v>
      </c>
      <c r="L39" s="114">
        <v>7</v>
      </c>
      <c r="M39" s="115">
        <v>0</v>
      </c>
      <c r="N39" s="110" t="s">
        <v>146</v>
      </c>
      <c r="O39" s="112">
        <v>4750.1</v>
      </c>
      <c r="P39" s="113">
        <v>16347.6</v>
      </c>
      <c r="Q39" s="111">
        <v>101</v>
      </c>
      <c r="R39" s="111">
        <v>10035</v>
      </c>
      <c r="S39" s="111">
        <v>851683</v>
      </c>
      <c r="T39" s="116">
        <v>104</v>
      </c>
      <c r="U39" s="116">
        <v>172111</v>
      </c>
      <c r="V39" s="63"/>
      <c r="W39" s="64"/>
      <c r="X39" s="64"/>
      <c r="Y39" s="64"/>
    </row>
    <row r="40" spans="1:25" s="65" customFormat="1" ht="19.5" customHeight="1">
      <c r="A40" s="110" t="s">
        <v>147</v>
      </c>
      <c r="B40" s="111">
        <v>7</v>
      </c>
      <c r="C40" s="111">
        <v>21</v>
      </c>
      <c r="D40" s="111">
        <v>65</v>
      </c>
      <c r="E40" s="111">
        <f t="shared" si="0"/>
        <v>349</v>
      </c>
      <c r="F40" s="112">
        <v>17</v>
      </c>
      <c r="G40" s="113">
        <v>187</v>
      </c>
      <c r="H40" s="112">
        <v>11</v>
      </c>
      <c r="I40" s="113">
        <v>134</v>
      </c>
      <c r="J40" s="112">
        <f>287+26</f>
        <v>313</v>
      </c>
      <c r="K40" s="114">
        <v>32</v>
      </c>
      <c r="L40" s="114">
        <v>2</v>
      </c>
      <c r="M40" s="115">
        <v>0</v>
      </c>
      <c r="N40" s="110" t="s">
        <v>147</v>
      </c>
      <c r="O40" s="112">
        <f>3091+5</f>
        <v>3096</v>
      </c>
      <c r="P40" s="113">
        <f>28337+1331</f>
        <v>29668</v>
      </c>
      <c r="Q40" s="111">
        <v>77</v>
      </c>
      <c r="R40" s="111">
        <v>7854</v>
      </c>
      <c r="S40" s="111">
        <v>859173</v>
      </c>
      <c r="T40" s="116">
        <v>119</v>
      </c>
      <c r="U40" s="116">
        <v>2443</v>
      </c>
      <c r="V40" s="63"/>
      <c r="W40" s="64"/>
      <c r="X40" s="64"/>
      <c r="Y40" s="64"/>
    </row>
    <row r="41" spans="1:25" s="65" customFormat="1" ht="19.5" customHeight="1">
      <c r="A41" s="110" t="s">
        <v>148</v>
      </c>
      <c r="B41" s="111">
        <v>8</v>
      </c>
      <c r="C41" s="111">
        <v>18</v>
      </c>
      <c r="D41" s="111">
        <v>55</v>
      </c>
      <c r="E41" s="111">
        <f t="shared" si="0"/>
        <v>399</v>
      </c>
      <c r="F41" s="112">
        <v>27</v>
      </c>
      <c r="G41" s="113">
        <v>188</v>
      </c>
      <c r="H41" s="112">
        <v>40</v>
      </c>
      <c r="I41" s="113">
        <v>144</v>
      </c>
      <c r="J41" s="112">
        <v>266</v>
      </c>
      <c r="K41" s="114">
        <v>112</v>
      </c>
      <c r="L41" s="114">
        <v>21</v>
      </c>
      <c r="M41" s="115">
        <v>0</v>
      </c>
      <c r="N41" s="110" t="s">
        <v>148</v>
      </c>
      <c r="O41" s="112">
        <v>3563</v>
      </c>
      <c r="P41" s="113">
        <v>21920</v>
      </c>
      <c r="Q41" s="111">
        <v>165</v>
      </c>
      <c r="R41" s="111">
        <v>14994</v>
      </c>
      <c r="S41" s="111">
        <v>1852093</v>
      </c>
      <c r="T41" s="116">
        <v>140</v>
      </c>
      <c r="U41" s="116">
        <v>132538</v>
      </c>
      <c r="V41" s="63"/>
      <c r="W41" s="64"/>
      <c r="X41" s="64"/>
      <c r="Y41" s="64"/>
    </row>
    <row r="42" spans="1:25" s="65" customFormat="1" ht="19.5" customHeight="1">
      <c r="A42" s="110" t="s">
        <v>149</v>
      </c>
      <c r="B42" s="111">
        <v>6</v>
      </c>
      <c r="C42" s="111">
        <v>19</v>
      </c>
      <c r="D42" s="111">
        <v>31</v>
      </c>
      <c r="E42" s="111">
        <f t="shared" si="0"/>
        <v>86</v>
      </c>
      <c r="F42" s="112">
        <v>21</v>
      </c>
      <c r="G42" s="113">
        <v>40</v>
      </c>
      <c r="H42" s="112">
        <v>15</v>
      </c>
      <c r="I42" s="113">
        <v>10</v>
      </c>
      <c r="J42" s="112">
        <v>63</v>
      </c>
      <c r="K42" s="114">
        <v>23</v>
      </c>
      <c r="L42" s="114">
        <v>0</v>
      </c>
      <c r="M42" s="115">
        <v>0</v>
      </c>
      <c r="N42" s="110" t="s">
        <v>149</v>
      </c>
      <c r="O42" s="112">
        <v>1313</v>
      </c>
      <c r="P42" s="113">
        <v>5802</v>
      </c>
      <c r="Q42" s="111">
        <v>35</v>
      </c>
      <c r="R42" s="111">
        <v>3193</v>
      </c>
      <c r="S42" s="111">
        <v>352234</v>
      </c>
      <c r="T42" s="116">
        <v>48</v>
      </c>
      <c r="U42" s="116">
        <v>0</v>
      </c>
      <c r="V42" s="63"/>
      <c r="W42" s="64"/>
      <c r="X42" s="64"/>
      <c r="Y42" s="64"/>
    </row>
    <row r="43" spans="1:25" s="65" customFormat="1" ht="19.5" customHeight="1">
      <c r="A43" s="110" t="s">
        <v>150</v>
      </c>
      <c r="B43" s="111">
        <v>5</v>
      </c>
      <c r="C43" s="111">
        <v>16</v>
      </c>
      <c r="D43" s="111">
        <v>36</v>
      </c>
      <c r="E43" s="111">
        <v>192</v>
      </c>
      <c r="F43" s="112">
        <v>0</v>
      </c>
      <c r="G43" s="113">
        <v>94</v>
      </c>
      <c r="H43" s="112">
        <v>3</v>
      </c>
      <c r="I43" s="113">
        <v>95</v>
      </c>
      <c r="J43" s="112">
        <v>180</v>
      </c>
      <c r="K43" s="114">
        <v>12</v>
      </c>
      <c r="L43" s="114">
        <v>0</v>
      </c>
      <c r="M43" s="115">
        <v>0</v>
      </c>
      <c r="N43" s="110" t="s">
        <v>150</v>
      </c>
      <c r="O43" s="112">
        <v>309</v>
      </c>
      <c r="P43" s="113">
        <v>10848.8</v>
      </c>
      <c r="Q43" s="111">
        <v>57</v>
      </c>
      <c r="R43" s="111">
        <v>9229</v>
      </c>
      <c r="S43" s="111">
        <v>897145</v>
      </c>
      <c r="T43" s="116">
        <v>75</v>
      </c>
      <c r="U43" s="116">
        <v>54424</v>
      </c>
      <c r="V43" s="63"/>
      <c r="W43" s="64"/>
      <c r="X43" s="64"/>
      <c r="Y43" s="64"/>
    </row>
    <row r="44" spans="1:25" s="65" customFormat="1" ht="19.5" customHeight="1">
      <c r="A44" s="110" t="s">
        <v>151</v>
      </c>
      <c r="B44" s="111">
        <v>7</v>
      </c>
      <c r="C44" s="111">
        <v>18</v>
      </c>
      <c r="D44" s="111">
        <v>35</v>
      </c>
      <c r="E44" s="111">
        <f t="shared" si="0"/>
        <v>200</v>
      </c>
      <c r="F44" s="112">
        <v>28</v>
      </c>
      <c r="G44" s="113">
        <v>101</v>
      </c>
      <c r="H44" s="112">
        <v>39</v>
      </c>
      <c r="I44" s="113">
        <v>32</v>
      </c>
      <c r="J44" s="112">
        <v>118</v>
      </c>
      <c r="K44" s="114">
        <v>64</v>
      </c>
      <c r="L44" s="114">
        <v>18</v>
      </c>
      <c r="M44" s="115">
        <v>0</v>
      </c>
      <c r="N44" s="110" t="s">
        <v>151</v>
      </c>
      <c r="O44" s="112">
        <v>5324</v>
      </c>
      <c r="P44" s="113">
        <v>14123</v>
      </c>
      <c r="Q44" s="111">
        <v>101</v>
      </c>
      <c r="R44" s="111">
        <v>11674</v>
      </c>
      <c r="S44" s="111">
        <v>1333126</v>
      </c>
      <c r="T44" s="116">
        <v>116</v>
      </c>
      <c r="U44" s="116">
        <v>42627</v>
      </c>
      <c r="V44" s="63"/>
      <c r="W44" s="64"/>
      <c r="X44" s="64"/>
      <c r="Y44" s="64"/>
    </row>
    <row r="45" spans="1:25" s="65" customFormat="1" ht="19.5" customHeight="1">
      <c r="A45" s="110" t="s">
        <v>152</v>
      </c>
      <c r="B45" s="111">
        <v>6</v>
      </c>
      <c r="C45" s="111">
        <v>25</v>
      </c>
      <c r="D45" s="111">
        <v>36</v>
      </c>
      <c r="E45" s="111">
        <f t="shared" si="0"/>
        <v>96</v>
      </c>
      <c r="F45" s="112">
        <v>3</v>
      </c>
      <c r="G45" s="113">
        <v>54</v>
      </c>
      <c r="H45" s="112">
        <v>16</v>
      </c>
      <c r="I45" s="113">
        <v>23</v>
      </c>
      <c r="J45" s="112">
        <v>78</v>
      </c>
      <c r="K45" s="114">
        <v>17</v>
      </c>
      <c r="L45" s="114">
        <v>1</v>
      </c>
      <c r="M45" s="115">
        <v>0</v>
      </c>
      <c r="N45" s="110" t="s">
        <v>152</v>
      </c>
      <c r="O45" s="112">
        <v>60</v>
      </c>
      <c r="P45" s="113">
        <v>4034</v>
      </c>
      <c r="Q45" s="111">
        <v>51</v>
      </c>
      <c r="R45" s="111">
        <v>6015</v>
      </c>
      <c r="S45" s="111">
        <v>473338</v>
      </c>
      <c r="T45" s="116">
        <v>47</v>
      </c>
      <c r="U45" s="116">
        <v>0</v>
      </c>
      <c r="V45" s="63"/>
      <c r="W45" s="64"/>
      <c r="X45" s="64"/>
      <c r="Y45" s="64"/>
    </row>
    <row r="46" spans="1:25" s="65" customFormat="1" ht="19.5" customHeight="1">
      <c r="A46" s="110" t="s">
        <v>153</v>
      </c>
      <c r="B46" s="111">
        <v>16</v>
      </c>
      <c r="C46" s="111">
        <v>45</v>
      </c>
      <c r="D46" s="111">
        <v>49</v>
      </c>
      <c r="E46" s="111">
        <f t="shared" si="0"/>
        <v>436</v>
      </c>
      <c r="F46" s="112">
        <v>6</v>
      </c>
      <c r="G46" s="113">
        <v>266</v>
      </c>
      <c r="H46" s="112">
        <v>4</v>
      </c>
      <c r="I46" s="113">
        <v>160</v>
      </c>
      <c r="J46" s="112">
        <v>79</v>
      </c>
      <c r="K46" s="114">
        <v>216</v>
      </c>
      <c r="L46" s="114">
        <v>115</v>
      </c>
      <c r="M46" s="115">
        <v>0</v>
      </c>
      <c r="N46" s="110" t="s">
        <v>153</v>
      </c>
      <c r="O46" s="112">
        <v>123</v>
      </c>
      <c r="P46" s="113">
        <f>48290+161</f>
        <v>48451</v>
      </c>
      <c r="Q46" s="111">
        <v>102</v>
      </c>
      <c r="R46" s="111">
        <v>11682</v>
      </c>
      <c r="S46" s="111">
        <v>1072051</v>
      </c>
      <c r="T46" s="116">
        <v>142</v>
      </c>
      <c r="U46" s="116">
        <v>69303</v>
      </c>
      <c r="V46" s="63"/>
      <c r="W46" s="64"/>
      <c r="X46" s="64"/>
      <c r="Y46" s="64"/>
    </row>
    <row r="47" spans="1:25" s="65" customFormat="1" ht="19.5" customHeight="1">
      <c r="A47" s="110" t="s">
        <v>154</v>
      </c>
      <c r="B47" s="111">
        <v>5</v>
      </c>
      <c r="C47" s="111">
        <v>18</v>
      </c>
      <c r="D47" s="111">
        <v>21</v>
      </c>
      <c r="E47" s="111">
        <f t="shared" si="0"/>
        <v>180</v>
      </c>
      <c r="F47" s="112">
        <v>5</v>
      </c>
      <c r="G47" s="113">
        <v>114</v>
      </c>
      <c r="H47" s="112">
        <v>3</v>
      </c>
      <c r="I47" s="113">
        <v>58</v>
      </c>
      <c r="J47" s="112">
        <v>46</v>
      </c>
      <c r="K47" s="114">
        <v>74</v>
      </c>
      <c r="L47" s="114">
        <v>60</v>
      </c>
      <c r="M47" s="115">
        <v>0</v>
      </c>
      <c r="N47" s="110" t="s">
        <v>154</v>
      </c>
      <c r="O47" s="112">
        <v>253</v>
      </c>
      <c r="P47" s="113">
        <v>21366</v>
      </c>
      <c r="Q47" s="111">
        <v>95</v>
      </c>
      <c r="R47" s="111">
        <v>9650</v>
      </c>
      <c r="S47" s="111">
        <v>739779</v>
      </c>
      <c r="T47" s="116">
        <v>123</v>
      </c>
      <c r="U47" s="116">
        <v>55268</v>
      </c>
      <c r="V47" s="63"/>
      <c r="W47" s="64"/>
      <c r="X47" s="64"/>
      <c r="Y47" s="64"/>
    </row>
    <row r="48" spans="1:25" s="65" customFormat="1" ht="19.5" customHeight="1">
      <c r="A48" s="110" t="s">
        <v>181</v>
      </c>
      <c r="B48" s="111">
        <v>10</v>
      </c>
      <c r="C48" s="111">
        <v>19</v>
      </c>
      <c r="D48" s="111">
        <v>32</v>
      </c>
      <c r="E48" s="111">
        <v>196</v>
      </c>
      <c r="F48" s="112">
        <v>70</v>
      </c>
      <c r="G48" s="113">
        <v>89</v>
      </c>
      <c r="H48" s="112">
        <v>14</v>
      </c>
      <c r="I48" s="113">
        <v>22</v>
      </c>
      <c r="J48" s="112">
        <v>22</v>
      </c>
      <c r="K48" s="114">
        <v>60</v>
      </c>
      <c r="L48" s="114">
        <v>114</v>
      </c>
      <c r="M48" s="115">
        <v>0</v>
      </c>
      <c r="N48" s="110" t="s">
        <v>182</v>
      </c>
      <c r="O48" s="112">
        <v>7308</v>
      </c>
      <c r="P48" s="113">
        <v>19085</v>
      </c>
      <c r="Q48" s="111">
        <v>96</v>
      </c>
      <c r="R48" s="111">
        <v>13685</v>
      </c>
      <c r="S48" s="111">
        <v>1541578</v>
      </c>
      <c r="T48" s="116">
        <v>123</v>
      </c>
      <c r="U48" s="116">
        <v>539302</v>
      </c>
      <c r="V48" s="63"/>
      <c r="W48" s="64"/>
      <c r="X48" s="64"/>
      <c r="Y48" s="64"/>
    </row>
    <row r="49" spans="1:25" s="65" customFormat="1" ht="19.5" customHeight="1">
      <c r="A49" s="110" t="s">
        <v>155</v>
      </c>
      <c r="B49" s="111">
        <v>11</v>
      </c>
      <c r="C49" s="111">
        <v>41</v>
      </c>
      <c r="D49" s="111">
        <v>55</v>
      </c>
      <c r="E49" s="111">
        <v>1376</v>
      </c>
      <c r="F49" s="112">
        <v>136</v>
      </c>
      <c r="G49" s="113">
        <v>626</v>
      </c>
      <c r="H49" s="112">
        <v>169</v>
      </c>
      <c r="I49" s="113">
        <v>444</v>
      </c>
      <c r="J49" s="112">
        <v>38</v>
      </c>
      <c r="K49" s="114">
        <v>445</v>
      </c>
      <c r="L49" s="114">
        <v>758</v>
      </c>
      <c r="M49" s="115">
        <v>25</v>
      </c>
      <c r="N49" s="110" t="s">
        <v>155</v>
      </c>
      <c r="O49" s="112">
        <v>25184</v>
      </c>
      <c r="P49" s="113">
        <v>110535</v>
      </c>
      <c r="Q49" s="111">
        <v>423</v>
      </c>
      <c r="R49" s="111">
        <v>34721</v>
      </c>
      <c r="S49" s="111">
        <v>2853278</v>
      </c>
      <c r="T49" s="116">
        <v>338</v>
      </c>
      <c r="U49" s="116">
        <v>406395</v>
      </c>
      <c r="V49" s="63"/>
      <c r="W49" s="64"/>
      <c r="X49" s="64"/>
      <c r="Y49" s="64"/>
    </row>
    <row r="50" spans="1:25" s="65" customFormat="1" ht="19.5" customHeight="1">
      <c r="A50" s="110" t="s">
        <v>156</v>
      </c>
      <c r="B50" s="111">
        <v>10</v>
      </c>
      <c r="C50" s="111">
        <v>16</v>
      </c>
      <c r="D50" s="111">
        <v>62</v>
      </c>
      <c r="E50" s="111">
        <f>F50+G50+H50+I50</f>
        <v>4473</v>
      </c>
      <c r="F50" s="112">
        <v>823</v>
      </c>
      <c r="G50" s="113">
        <v>2769</v>
      </c>
      <c r="H50" s="112">
        <v>261</v>
      </c>
      <c r="I50" s="113">
        <v>620</v>
      </c>
      <c r="J50" s="112">
        <v>84</v>
      </c>
      <c r="K50" s="114">
        <v>579</v>
      </c>
      <c r="L50" s="114">
        <v>3413</v>
      </c>
      <c r="M50" s="115">
        <v>393</v>
      </c>
      <c r="N50" s="110" t="s">
        <v>156</v>
      </c>
      <c r="O50" s="112">
        <v>119868</v>
      </c>
      <c r="P50" s="113">
        <v>166164</v>
      </c>
      <c r="Q50" s="111">
        <v>794</v>
      </c>
      <c r="R50" s="111">
        <v>43441</v>
      </c>
      <c r="S50" s="111">
        <v>4989728</v>
      </c>
      <c r="T50" s="116">
        <v>385</v>
      </c>
      <c r="U50" s="116">
        <v>1226515</v>
      </c>
      <c r="V50" s="63"/>
      <c r="W50" s="64"/>
      <c r="X50" s="64"/>
      <c r="Y50" s="64"/>
    </row>
    <row r="51" spans="1:25" s="65" customFormat="1" ht="19.5" customHeight="1">
      <c r="A51" s="110" t="s">
        <v>157</v>
      </c>
      <c r="B51" s="111">
        <v>9</v>
      </c>
      <c r="C51" s="111">
        <v>22</v>
      </c>
      <c r="D51" s="111">
        <v>36</v>
      </c>
      <c r="E51" s="111">
        <f t="shared" si="0"/>
        <v>204</v>
      </c>
      <c r="F51" s="117">
        <v>23</v>
      </c>
      <c r="G51" s="118">
        <v>122</v>
      </c>
      <c r="H51" s="117">
        <v>16</v>
      </c>
      <c r="I51" s="118">
        <v>43</v>
      </c>
      <c r="J51" s="117">
        <v>39</v>
      </c>
      <c r="K51" s="119">
        <v>66</v>
      </c>
      <c r="L51" s="119">
        <v>91</v>
      </c>
      <c r="M51" s="120">
        <v>0</v>
      </c>
      <c r="N51" s="110" t="s">
        <v>157</v>
      </c>
      <c r="O51" s="117">
        <v>3556</v>
      </c>
      <c r="P51" s="118">
        <f>20508+495</f>
        <v>21003</v>
      </c>
      <c r="Q51" s="121">
        <v>69</v>
      </c>
      <c r="R51" s="121">
        <v>7256</v>
      </c>
      <c r="S51" s="121">
        <v>779486</v>
      </c>
      <c r="T51" s="122">
        <v>104</v>
      </c>
      <c r="U51" s="122">
        <v>0</v>
      </c>
      <c r="V51" s="63"/>
      <c r="W51" s="64"/>
      <c r="X51" s="64"/>
      <c r="Y51" s="64"/>
    </row>
    <row r="52" spans="1:25" s="65" customFormat="1" ht="19.5" customHeight="1">
      <c r="A52" s="110" t="s">
        <v>158</v>
      </c>
      <c r="B52" s="111">
        <v>5</v>
      </c>
      <c r="C52" s="111">
        <v>28</v>
      </c>
      <c r="D52" s="111">
        <v>100</v>
      </c>
      <c r="E52" s="111">
        <f t="shared" si="0"/>
        <v>2773</v>
      </c>
      <c r="F52" s="117">
        <v>403</v>
      </c>
      <c r="G52" s="118">
        <v>1255</v>
      </c>
      <c r="H52" s="117">
        <v>378</v>
      </c>
      <c r="I52" s="118">
        <v>737</v>
      </c>
      <c r="J52" s="117">
        <v>58</v>
      </c>
      <c r="K52" s="119">
        <v>714</v>
      </c>
      <c r="L52" s="119">
        <v>1829</v>
      </c>
      <c r="M52" s="120">
        <v>288</v>
      </c>
      <c r="N52" s="110" t="s">
        <v>158</v>
      </c>
      <c r="O52" s="117">
        <v>67760</v>
      </c>
      <c r="P52" s="118">
        <v>139134</v>
      </c>
      <c r="Q52" s="121">
        <v>405</v>
      </c>
      <c r="R52" s="121">
        <v>33117</v>
      </c>
      <c r="S52" s="121">
        <v>2559515</v>
      </c>
      <c r="T52" s="122">
        <v>557</v>
      </c>
      <c r="U52" s="122">
        <v>578656</v>
      </c>
      <c r="V52" s="63"/>
      <c r="W52" s="64"/>
      <c r="X52" s="64"/>
      <c r="Y52" s="64"/>
    </row>
    <row r="53" spans="1:25" s="65" customFormat="1" ht="19.5" customHeight="1">
      <c r="A53" s="123" t="s">
        <v>159</v>
      </c>
      <c r="B53" s="124">
        <v>4</v>
      </c>
      <c r="C53" s="124">
        <v>8</v>
      </c>
      <c r="D53" s="124">
        <v>5</v>
      </c>
      <c r="E53" s="124">
        <f t="shared" si="0"/>
        <v>10</v>
      </c>
      <c r="F53" s="125">
        <v>3</v>
      </c>
      <c r="G53" s="126">
        <v>7</v>
      </c>
      <c r="H53" s="125">
        <v>0</v>
      </c>
      <c r="I53" s="126">
        <v>0</v>
      </c>
      <c r="J53" s="125">
        <v>1</v>
      </c>
      <c r="K53" s="127">
        <v>3</v>
      </c>
      <c r="L53" s="127">
        <v>6</v>
      </c>
      <c r="M53" s="128">
        <v>0</v>
      </c>
      <c r="N53" s="123" t="s">
        <v>159</v>
      </c>
      <c r="O53" s="125">
        <v>1319</v>
      </c>
      <c r="P53" s="126">
        <v>1469</v>
      </c>
      <c r="Q53" s="129">
        <v>7</v>
      </c>
      <c r="R53" s="129">
        <v>3368</v>
      </c>
      <c r="S53" s="129">
        <v>768633</v>
      </c>
      <c r="T53" s="130">
        <v>13</v>
      </c>
      <c r="U53" s="130">
        <v>0</v>
      </c>
      <c r="V53" s="63"/>
      <c r="W53" s="64"/>
      <c r="X53" s="64"/>
      <c r="Y53" s="64"/>
    </row>
    <row r="54" spans="1:25" s="65" customFormat="1" ht="19.5" customHeight="1">
      <c r="A54" s="70" t="s">
        <v>107</v>
      </c>
      <c r="B54" s="76">
        <f>SUM(B7:B53)</f>
        <v>467</v>
      </c>
      <c r="C54" s="76">
        <f>SUM(C7:C53)</f>
        <v>1436</v>
      </c>
      <c r="D54" s="76">
        <f>SUM(D7:D53)</f>
        <v>3085</v>
      </c>
      <c r="E54" s="76">
        <f>SUM(E7:E53)</f>
        <v>27221</v>
      </c>
      <c r="F54" s="77">
        <f aca="true" t="shared" si="1" ref="F54:U54">SUM(F7:F53)</f>
        <v>4286</v>
      </c>
      <c r="G54" s="78">
        <f t="shared" si="1"/>
        <v>13354</v>
      </c>
      <c r="H54" s="77">
        <f t="shared" si="1"/>
        <v>3232</v>
      </c>
      <c r="I54" s="78">
        <f t="shared" si="1"/>
        <v>6346</v>
      </c>
      <c r="J54" s="77">
        <f t="shared" si="1"/>
        <v>3920</v>
      </c>
      <c r="K54" s="79">
        <f t="shared" si="1"/>
        <v>6886</v>
      </c>
      <c r="L54" s="79">
        <f t="shared" si="1"/>
        <v>12707</v>
      </c>
      <c r="M54" s="80">
        <f t="shared" si="1"/>
        <v>936</v>
      </c>
      <c r="N54" s="70" t="s">
        <v>107</v>
      </c>
      <c r="O54" s="77">
        <f t="shared" si="1"/>
        <v>677431.6900000001</v>
      </c>
      <c r="P54" s="78">
        <f t="shared" si="1"/>
        <v>1910762.9600000002</v>
      </c>
      <c r="Q54" s="81">
        <f t="shared" si="1"/>
        <v>13521</v>
      </c>
      <c r="R54" s="81">
        <f t="shared" si="1"/>
        <v>1373508.3</v>
      </c>
      <c r="S54" s="81">
        <f t="shared" si="1"/>
        <v>124754171</v>
      </c>
      <c r="T54" s="82">
        <f t="shared" si="1"/>
        <v>7771</v>
      </c>
      <c r="U54" s="82">
        <f t="shared" si="1"/>
        <v>8861260</v>
      </c>
      <c r="V54" s="63"/>
      <c r="W54" s="64"/>
      <c r="X54" s="64"/>
      <c r="Y54" s="64"/>
    </row>
    <row r="55" spans="1:25" ht="19.5" customHeight="1">
      <c r="A55" s="70" t="s">
        <v>108</v>
      </c>
      <c r="B55" s="76">
        <v>468</v>
      </c>
      <c r="C55" s="76">
        <v>1436</v>
      </c>
      <c r="D55" s="76">
        <v>3108</v>
      </c>
      <c r="E55" s="76">
        <v>27532</v>
      </c>
      <c r="F55" s="77">
        <v>4413</v>
      </c>
      <c r="G55" s="78">
        <v>13396</v>
      </c>
      <c r="H55" s="77">
        <v>3296</v>
      </c>
      <c r="I55" s="78">
        <v>6426</v>
      </c>
      <c r="J55" s="77">
        <v>3983</v>
      </c>
      <c r="K55" s="79">
        <v>6855</v>
      </c>
      <c r="L55" s="79">
        <v>12800</v>
      </c>
      <c r="M55" s="80">
        <v>1060</v>
      </c>
      <c r="N55" s="70" t="s">
        <v>108</v>
      </c>
      <c r="O55" s="77">
        <v>738111</v>
      </c>
      <c r="P55" s="78">
        <v>1943562</v>
      </c>
      <c r="Q55" s="81">
        <v>13754</v>
      </c>
      <c r="R55" s="81">
        <v>1394107</v>
      </c>
      <c r="S55" s="81">
        <v>120061329</v>
      </c>
      <c r="T55" s="82">
        <v>7717</v>
      </c>
      <c r="U55" s="82">
        <v>8976989</v>
      </c>
      <c r="V55" s="61"/>
      <c r="W55" s="62"/>
      <c r="X55" s="62"/>
      <c r="Y55" s="62"/>
    </row>
    <row r="56" spans="1:22" s="65" customFormat="1" ht="19.5" customHeight="1">
      <c r="A56" s="70" t="s">
        <v>104</v>
      </c>
      <c r="B56" s="76">
        <f aca="true" t="shared" si="2" ref="B56:U56">B54-B55</f>
        <v>-1</v>
      </c>
      <c r="C56" s="76">
        <f t="shared" si="2"/>
        <v>0</v>
      </c>
      <c r="D56" s="76">
        <f t="shared" si="2"/>
        <v>-23</v>
      </c>
      <c r="E56" s="76">
        <f t="shared" si="2"/>
        <v>-311</v>
      </c>
      <c r="F56" s="77">
        <f t="shared" si="2"/>
        <v>-127</v>
      </c>
      <c r="G56" s="78">
        <f t="shared" si="2"/>
        <v>-42</v>
      </c>
      <c r="H56" s="77">
        <f t="shared" si="2"/>
        <v>-64</v>
      </c>
      <c r="I56" s="78">
        <f t="shared" si="2"/>
        <v>-80</v>
      </c>
      <c r="J56" s="77">
        <f t="shared" si="2"/>
        <v>-63</v>
      </c>
      <c r="K56" s="79">
        <f t="shared" si="2"/>
        <v>31</v>
      </c>
      <c r="L56" s="79">
        <f t="shared" si="2"/>
        <v>-93</v>
      </c>
      <c r="M56" s="80">
        <f t="shared" si="2"/>
        <v>-124</v>
      </c>
      <c r="N56" s="70" t="s">
        <v>104</v>
      </c>
      <c r="O56" s="77">
        <f t="shared" si="2"/>
        <v>-60679.30999999994</v>
      </c>
      <c r="P56" s="78">
        <f t="shared" si="2"/>
        <v>-32799.039999999804</v>
      </c>
      <c r="Q56" s="81">
        <f t="shared" si="2"/>
        <v>-233</v>
      </c>
      <c r="R56" s="81">
        <f t="shared" si="2"/>
        <v>-20598.699999999953</v>
      </c>
      <c r="S56" s="81">
        <f t="shared" si="2"/>
        <v>4692842</v>
      </c>
      <c r="T56" s="82">
        <f t="shared" si="2"/>
        <v>54</v>
      </c>
      <c r="U56" s="82">
        <f t="shared" si="2"/>
        <v>-115729</v>
      </c>
      <c r="V56" s="63"/>
    </row>
    <row r="57" spans="1:22" s="65" customFormat="1" ht="19.5" customHeight="1" thickBot="1">
      <c r="A57" s="74" t="s">
        <v>16</v>
      </c>
      <c r="B57" s="83">
        <f aca="true" t="shared" si="3" ref="B57:U57">B54/B55*100</f>
        <v>99.78632478632478</v>
      </c>
      <c r="C57" s="83">
        <f t="shared" si="3"/>
        <v>100</v>
      </c>
      <c r="D57" s="83">
        <f t="shared" si="3"/>
        <v>99.25997425997426</v>
      </c>
      <c r="E57" s="83">
        <f t="shared" si="3"/>
        <v>98.87040534650589</v>
      </c>
      <c r="F57" s="84">
        <f t="shared" si="3"/>
        <v>97.1221391343757</v>
      </c>
      <c r="G57" s="85">
        <f t="shared" si="3"/>
        <v>99.68647357420124</v>
      </c>
      <c r="H57" s="84">
        <f t="shared" si="3"/>
        <v>98.05825242718447</v>
      </c>
      <c r="I57" s="85">
        <f t="shared" si="3"/>
        <v>98.75505757858699</v>
      </c>
      <c r="J57" s="84">
        <f t="shared" si="3"/>
        <v>98.41827768014059</v>
      </c>
      <c r="K57" s="86">
        <f t="shared" si="3"/>
        <v>100.45222465353756</v>
      </c>
      <c r="L57" s="86">
        <f t="shared" si="3"/>
        <v>99.2734375</v>
      </c>
      <c r="M57" s="87">
        <f t="shared" si="3"/>
        <v>88.30188679245283</v>
      </c>
      <c r="N57" s="74" t="s">
        <v>16</v>
      </c>
      <c r="O57" s="84">
        <f t="shared" si="3"/>
        <v>91.77910774937645</v>
      </c>
      <c r="P57" s="85">
        <f t="shared" si="3"/>
        <v>98.31242635943697</v>
      </c>
      <c r="Q57" s="88">
        <f t="shared" si="3"/>
        <v>98.30594736076777</v>
      </c>
      <c r="R57" s="88">
        <f t="shared" si="3"/>
        <v>98.52244483386139</v>
      </c>
      <c r="S57" s="88">
        <f t="shared" si="3"/>
        <v>103.90870402575669</v>
      </c>
      <c r="T57" s="88">
        <f t="shared" si="3"/>
        <v>100.69975379033302</v>
      </c>
      <c r="U57" s="89">
        <f t="shared" si="3"/>
        <v>98.71082609102005</v>
      </c>
      <c r="V57" s="63"/>
    </row>
    <row r="58" spans="1:21" ht="15" customHeight="1">
      <c r="A58" s="58" t="s">
        <v>171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N58" s="58" t="s">
        <v>170</v>
      </c>
      <c r="O58" s="71"/>
      <c r="P58" s="71"/>
      <c r="Q58" s="58"/>
      <c r="R58" s="58"/>
      <c r="S58" s="58"/>
      <c r="T58" s="58"/>
      <c r="U58" s="58"/>
    </row>
    <row r="60" ht="15" customHeight="1">
      <c r="N60" s="60" t="s">
        <v>178</v>
      </c>
    </row>
    <row r="61" spans="13:16" ht="15" customHeight="1">
      <c r="M61" s="60"/>
      <c r="O61" s="60"/>
      <c r="P61" s="60"/>
    </row>
    <row r="63" spans="3:21" ht="15" customHeight="1"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75"/>
      <c r="Q63" s="69"/>
      <c r="R63" s="69"/>
      <c r="S63" s="69"/>
      <c r="T63" s="69"/>
      <c r="U63" s="69"/>
    </row>
  </sheetData>
  <sheetProtection/>
  <mergeCells count="20">
    <mergeCell ref="F4:G4"/>
    <mergeCell ref="H4:I4"/>
    <mergeCell ref="R4:R6"/>
    <mergeCell ref="S4:S6"/>
    <mergeCell ref="T4:T6"/>
    <mergeCell ref="U4:U6"/>
    <mergeCell ref="K5:K6"/>
    <mergeCell ref="J5:J6"/>
    <mergeCell ref="J4:M4"/>
    <mergeCell ref="O4:P4"/>
    <mergeCell ref="F5:G5"/>
    <mergeCell ref="H5:I5"/>
    <mergeCell ref="B4:B6"/>
    <mergeCell ref="C4:C6"/>
    <mergeCell ref="D4:D6"/>
    <mergeCell ref="Q4:Q6"/>
    <mergeCell ref="P5:P6"/>
    <mergeCell ref="O5:O6"/>
    <mergeCell ref="M5:M6"/>
    <mergeCell ref="L5:L6"/>
  </mergeCells>
  <printOptions/>
  <pageMargins left="0.7874015748031497" right="0.5905511811023623" top="0.7874015748031497" bottom="0.7874015748031497" header="0.3937007874015748" footer="0.3937007874015748"/>
  <pageSetup firstPageNumber="149" useFirstPageNumber="1" horizontalDpi="600" verticalDpi="600" orientation="portrait" paperSize="9" scale="68" r:id="rId1"/>
  <headerFooter alignWithMargins="0">
    <oddHeader>&amp;L&amp;"ＭＳ ゴシック,標準"&amp;11平成26年版 環境統計集
&amp;R&amp;"ＭＳ ゴシック,標準"&amp;11 3章 自然環境（温泉の保護と利用）</oddHeader>
    <oddFooter>&amp;C&amp;"ＭＳ ゴシック,標準"&amp;11&amp;P</oddFooter>
    <evenFooter>&amp;C&amp;"ＭＳ ゴシック,標準"&amp;11 150</evenFooter>
    <firstFooter>&amp;C&amp;"ＭＳ ゴシック,標準"&amp;11 149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4"/>
  <sheetViews>
    <sheetView showOutlineSymbols="0" zoomScale="60" zoomScaleNormal="60" zoomScaleSheetLayoutView="70" zoomScalePageLayoutView="0" workbookViewId="0" topLeftCell="A1">
      <selection activeCell="J66" sqref="J66"/>
    </sheetView>
  </sheetViews>
  <sheetFormatPr defaultColWidth="8.66015625" defaultRowHeight="18"/>
  <cols>
    <col min="1" max="1" width="7.08203125" style="5" customWidth="1"/>
    <col min="2" max="2" width="8.91015625" style="5" customWidth="1"/>
    <col min="3" max="4" width="7.83203125" style="5" customWidth="1"/>
    <col min="5" max="5" width="9.08203125" style="5" customWidth="1"/>
    <col min="6" max="6" width="7.83203125" style="5" customWidth="1"/>
    <col min="7" max="7" width="8.08203125" style="5" customWidth="1"/>
    <col min="8" max="9" width="7.91015625" style="5" customWidth="1"/>
    <col min="10" max="10" width="7.83203125" style="5" customWidth="1"/>
    <col min="11" max="11" width="7.66015625" style="5" customWidth="1"/>
    <col min="12" max="13" width="8.08203125" style="5" customWidth="1"/>
    <col min="14" max="14" width="9.91015625" style="23" customWidth="1"/>
    <col min="15" max="15" width="12.41015625" style="23" customWidth="1"/>
    <col min="16" max="16" width="10.41015625" style="5" customWidth="1"/>
    <col min="17" max="17" width="12.08203125" style="5" customWidth="1"/>
    <col min="18" max="18" width="13.83203125" style="5" customWidth="1"/>
    <col min="19" max="19" width="8.91015625" style="5" customWidth="1"/>
    <col min="20" max="20" width="14.08203125" style="5" customWidth="1"/>
    <col min="21" max="21" width="5.41015625" style="5" customWidth="1"/>
    <col min="22" max="16384" width="8.83203125" style="5" customWidth="1"/>
  </cols>
  <sheetData>
    <row r="1" spans="1:21" ht="30" customHeight="1">
      <c r="A1" s="54" t="s">
        <v>105</v>
      </c>
      <c r="B1" s="52"/>
      <c r="C1" s="52"/>
      <c r="D1" s="52"/>
      <c r="E1" s="52"/>
      <c r="F1" s="52"/>
      <c r="G1" s="53"/>
      <c r="H1" s="4"/>
      <c r="I1" s="4"/>
      <c r="J1" s="4"/>
      <c r="K1" s="4"/>
      <c r="L1" s="4"/>
      <c r="M1" s="4"/>
      <c r="N1" s="18"/>
      <c r="O1" s="18"/>
      <c r="P1" s="4"/>
      <c r="Q1" s="4"/>
      <c r="R1" s="4"/>
      <c r="S1" s="4"/>
      <c r="T1" s="4"/>
      <c r="U1" s="4"/>
    </row>
    <row r="2" spans="1:21" ht="19.5" customHeight="1">
      <c r="A2" s="4"/>
      <c r="B2" s="4"/>
      <c r="C2" s="4"/>
      <c r="D2" s="4"/>
      <c r="E2" s="4"/>
      <c r="F2" s="6"/>
      <c r="G2" s="6"/>
      <c r="H2" s="6"/>
      <c r="I2" s="6"/>
      <c r="J2" s="6"/>
      <c r="K2" s="6"/>
      <c r="L2" s="6"/>
      <c r="M2" s="6"/>
      <c r="N2" s="18"/>
      <c r="O2" s="18"/>
      <c r="P2" s="4"/>
      <c r="Q2" s="4"/>
      <c r="R2" s="4" t="s">
        <v>54</v>
      </c>
      <c r="S2" s="4"/>
      <c r="T2" s="4"/>
      <c r="U2" s="4"/>
    </row>
    <row r="3" spans="1:21" ht="30" customHeight="1">
      <c r="A3" s="7"/>
      <c r="B3" s="8" t="s">
        <v>26</v>
      </c>
      <c r="C3" s="7"/>
      <c r="D3" s="7"/>
      <c r="E3" s="7"/>
      <c r="F3" s="163" t="s">
        <v>17</v>
      </c>
      <c r="G3" s="165"/>
      <c r="H3" s="163" t="s">
        <v>18</v>
      </c>
      <c r="I3" s="165"/>
      <c r="J3" s="163" t="s">
        <v>21</v>
      </c>
      <c r="K3" s="164"/>
      <c r="L3" s="164"/>
      <c r="M3" s="165"/>
      <c r="N3" s="159" t="s">
        <v>53</v>
      </c>
      <c r="O3" s="160"/>
      <c r="P3" s="7"/>
      <c r="Q3" s="7"/>
      <c r="R3" s="7"/>
      <c r="S3" s="8"/>
      <c r="T3" s="9"/>
      <c r="U3" s="10"/>
    </row>
    <row r="4" spans="1:21" ht="30" customHeight="1">
      <c r="A4" s="11"/>
      <c r="B4" s="11" t="s">
        <v>27</v>
      </c>
      <c r="C4" s="11" t="s">
        <v>28</v>
      </c>
      <c r="D4" s="11" t="s">
        <v>29</v>
      </c>
      <c r="E4" s="11" t="s">
        <v>30</v>
      </c>
      <c r="F4" s="166" t="s">
        <v>19</v>
      </c>
      <c r="G4" s="168"/>
      <c r="H4" s="169" t="s">
        <v>20</v>
      </c>
      <c r="I4" s="170"/>
      <c r="J4" s="166" t="s">
        <v>22</v>
      </c>
      <c r="K4" s="167"/>
      <c r="L4" s="167"/>
      <c r="M4" s="168"/>
      <c r="N4" s="161" t="s">
        <v>48</v>
      </c>
      <c r="O4" s="162"/>
      <c r="P4" s="11" t="s">
        <v>31</v>
      </c>
      <c r="Q4" s="11" t="s">
        <v>32</v>
      </c>
      <c r="R4" s="11" t="s">
        <v>23</v>
      </c>
      <c r="S4" s="11" t="s">
        <v>0</v>
      </c>
      <c r="T4" s="35" t="s">
        <v>50</v>
      </c>
      <c r="U4" s="10"/>
    </row>
    <row r="5" spans="1:21" ht="30" customHeight="1">
      <c r="A5" s="13"/>
      <c r="B5" s="11" t="s">
        <v>33</v>
      </c>
      <c r="C5" s="11" t="s">
        <v>34</v>
      </c>
      <c r="D5" s="11" t="s">
        <v>35</v>
      </c>
      <c r="E5" s="11" t="s">
        <v>35</v>
      </c>
      <c r="F5" s="11" t="s">
        <v>1</v>
      </c>
      <c r="G5" s="11" t="s">
        <v>2</v>
      </c>
      <c r="H5" s="8" t="s">
        <v>1</v>
      </c>
      <c r="I5" s="8" t="s">
        <v>2</v>
      </c>
      <c r="J5" s="11" t="s">
        <v>3</v>
      </c>
      <c r="K5" s="11" t="s">
        <v>3</v>
      </c>
      <c r="L5" s="11" t="s">
        <v>4</v>
      </c>
      <c r="M5" s="11" t="s">
        <v>5</v>
      </c>
      <c r="N5" s="19" t="s">
        <v>1</v>
      </c>
      <c r="O5" s="19" t="s">
        <v>2</v>
      </c>
      <c r="P5" s="11" t="s">
        <v>36</v>
      </c>
      <c r="Q5" s="11" t="s">
        <v>37</v>
      </c>
      <c r="R5" s="13"/>
      <c r="S5" s="11" t="s">
        <v>6</v>
      </c>
      <c r="T5" s="36" t="s">
        <v>52</v>
      </c>
      <c r="U5" s="10"/>
    </row>
    <row r="6" spans="1:21" ht="30" customHeight="1">
      <c r="A6" s="13"/>
      <c r="B6" s="11" t="s">
        <v>38</v>
      </c>
      <c r="C6" s="11" t="s">
        <v>39</v>
      </c>
      <c r="D6" s="11" t="s">
        <v>40</v>
      </c>
      <c r="E6" s="11" t="s">
        <v>41</v>
      </c>
      <c r="F6" s="13"/>
      <c r="G6" s="13"/>
      <c r="H6" s="13"/>
      <c r="I6" s="13"/>
      <c r="J6" s="13"/>
      <c r="K6" s="11" t="s">
        <v>7</v>
      </c>
      <c r="L6" s="13"/>
      <c r="M6" s="13"/>
      <c r="N6" s="20"/>
      <c r="O6" s="20"/>
      <c r="P6" s="11" t="s">
        <v>42</v>
      </c>
      <c r="Q6" s="11" t="s">
        <v>43</v>
      </c>
      <c r="R6" s="11" t="s">
        <v>8</v>
      </c>
      <c r="S6" s="11" t="s">
        <v>9</v>
      </c>
      <c r="T6" s="35" t="s">
        <v>49</v>
      </c>
      <c r="U6" s="10"/>
    </row>
    <row r="7" spans="1:21" ht="30" customHeight="1">
      <c r="A7" s="13"/>
      <c r="B7" s="11" t="s">
        <v>44</v>
      </c>
      <c r="C7" s="11" t="s">
        <v>45</v>
      </c>
      <c r="D7" s="11" t="s">
        <v>45</v>
      </c>
      <c r="E7" s="11" t="s">
        <v>45</v>
      </c>
      <c r="F7" s="13"/>
      <c r="G7" s="13"/>
      <c r="H7" s="13"/>
      <c r="I7" s="13"/>
      <c r="J7" s="13"/>
      <c r="K7" s="11" t="s">
        <v>4</v>
      </c>
      <c r="L7" s="13"/>
      <c r="M7" s="13"/>
      <c r="N7" s="20"/>
      <c r="O7" s="20"/>
      <c r="P7" s="11" t="s">
        <v>46</v>
      </c>
      <c r="Q7" s="11" t="s">
        <v>47</v>
      </c>
      <c r="R7" s="13"/>
      <c r="S7" s="11" t="s">
        <v>10</v>
      </c>
      <c r="T7" s="35" t="s">
        <v>51</v>
      </c>
      <c r="U7" s="10"/>
    </row>
    <row r="8" spans="1:21" ht="30" customHeight="1">
      <c r="A8" s="13"/>
      <c r="B8" s="11" t="s">
        <v>45</v>
      </c>
      <c r="C8" s="13"/>
      <c r="D8" s="13"/>
      <c r="E8" s="11" t="s">
        <v>11</v>
      </c>
      <c r="F8" s="11" t="s">
        <v>12</v>
      </c>
      <c r="G8" s="11" t="s">
        <v>13</v>
      </c>
      <c r="H8" s="11" t="s">
        <v>12</v>
      </c>
      <c r="I8" s="11" t="s">
        <v>13</v>
      </c>
      <c r="J8" s="11" t="s">
        <v>14</v>
      </c>
      <c r="K8" s="11" t="s">
        <v>14</v>
      </c>
      <c r="L8" s="11" t="s">
        <v>7</v>
      </c>
      <c r="M8" s="11" t="s">
        <v>15</v>
      </c>
      <c r="N8" s="21" t="s">
        <v>12</v>
      </c>
      <c r="O8" s="21" t="s">
        <v>13</v>
      </c>
      <c r="P8" s="11" t="s">
        <v>45</v>
      </c>
      <c r="Q8" s="13"/>
      <c r="R8" s="13"/>
      <c r="S8" s="11"/>
      <c r="T8" s="14"/>
      <c r="U8" s="10"/>
    </row>
    <row r="9" spans="1:24" ht="39.75" customHeight="1">
      <c r="A9" s="49" t="s">
        <v>55</v>
      </c>
      <c r="B9" s="1">
        <v>28</v>
      </c>
      <c r="C9" s="1">
        <v>163</v>
      </c>
      <c r="D9" s="1">
        <v>244</v>
      </c>
      <c r="E9" s="1">
        <v>2248</v>
      </c>
      <c r="F9" s="1">
        <v>438</v>
      </c>
      <c r="G9" s="1">
        <v>919</v>
      </c>
      <c r="H9" s="1">
        <v>467</v>
      </c>
      <c r="I9" s="1">
        <v>424</v>
      </c>
      <c r="J9" s="1">
        <v>204</v>
      </c>
      <c r="K9" s="1">
        <v>543</v>
      </c>
      <c r="L9" s="1">
        <v>1174</v>
      </c>
      <c r="M9" s="1">
        <v>18</v>
      </c>
      <c r="N9" s="24">
        <v>85706</v>
      </c>
      <c r="O9" s="24">
        <v>158496</v>
      </c>
      <c r="P9" s="1">
        <v>710</v>
      </c>
      <c r="Q9" s="1">
        <v>117743</v>
      </c>
      <c r="R9" s="1">
        <v>11094111</v>
      </c>
      <c r="S9" s="1">
        <v>449</v>
      </c>
      <c r="T9" s="25">
        <v>743444</v>
      </c>
      <c r="U9" s="16"/>
      <c r="V9" s="26"/>
      <c r="W9" s="26"/>
      <c r="X9" s="26"/>
    </row>
    <row r="10" spans="1:24" ht="39.75" customHeight="1">
      <c r="A10" s="49" t="s">
        <v>56</v>
      </c>
      <c r="B10" s="1">
        <v>6</v>
      </c>
      <c r="C10" s="1">
        <v>39</v>
      </c>
      <c r="D10" s="1">
        <v>138</v>
      </c>
      <c r="E10" s="1">
        <v>1089</v>
      </c>
      <c r="F10" s="1">
        <v>116</v>
      </c>
      <c r="G10" s="1">
        <v>475</v>
      </c>
      <c r="H10" s="1">
        <v>183</v>
      </c>
      <c r="I10" s="1">
        <v>315</v>
      </c>
      <c r="J10" s="1">
        <v>40</v>
      </c>
      <c r="K10" s="1">
        <v>240</v>
      </c>
      <c r="L10" s="1">
        <v>753</v>
      </c>
      <c r="M10" s="1">
        <v>0</v>
      </c>
      <c r="N10" s="24">
        <v>14052</v>
      </c>
      <c r="O10" s="24">
        <v>131534</v>
      </c>
      <c r="P10" s="1">
        <v>293</v>
      </c>
      <c r="Q10" s="1">
        <v>25036</v>
      </c>
      <c r="R10" s="1">
        <v>1424395</v>
      </c>
      <c r="S10" s="1">
        <v>296</v>
      </c>
      <c r="T10" s="25">
        <v>71383</v>
      </c>
      <c r="U10" s="16"/>
      <c r="V10" s="26"/>
      <c r="W10" s="26"/>
      <c r="X10" s="26"/>
    </row>
    <row r="11" spans="1:24" ht="39.75" customHeight="1">
      <c r="A11" s="49" t="s">
        <v>57</v>
      </c>
      <c r="B11" s="1">
        <v>9</v>
      </c>
      <c r="C11" s="1">
        <v>27</v>
      </c>
      <c r="D11" s="1">
        <v>84</v>
      </c>
      <c r="E11" s="1">
        <v>394</v>
      </c>
      <c r="F11" s="1">
        <v>82</v>
      </c>
      <c r="G11" s="1">
        <v>140</v>
      </c>
      <c r="H11" s="1">
        <v>63</v>
      </c>
      <c r="I11" s="1">
        <v>109</v>
      </c>
      <c r="J11" s="1">
        <v>27</v>
      </c>
      <c r="K11" s="1">
        <v>109</v>
      </c>
      <c r="L11" s="1">
        <v>220</v>
      </c>
      <c r="M11" s="1">
        <v>35</v>
      </c>
      <c r="N11" s="24">
        <v>57611</v>
      </c>
      <c r="O11" s="24">
        <v>50843</v>
      </c>
      <c r="P11" s="1">
        <v>217</v>
      </c>
      <c r="Q11" s="1">
        <v>24402</v>
      </c>
      <c r="R11" s="1">
        <v>2429846</v>
      </c>
      <c r="S11" s="1">
        <v>68</v>
      </c>
      <c r="T11" s="25">
        <v>29056</v>
      </c>
      <c r="U11" s="16"/>
      <c r="V11" s="26"/>
      <c r="W11" s="26"/>
      <c r="X11" s="26"/>
    </row>
    <row r="12" spans="1:24" ht="39.75" customHeight="1">
      <c r="A12" s="49" t="s">
        <v>58</v>
      </c>
      <c r="B12" s="1">
        <v>10</v>
      </c>
      <c r="C12" s="1">
        <v>30</v>
      </c>
      <c r="D12" s="1">
        <v>45</v>
      </c>
      <c r="E12" s="1">
        <v>762</v>
      </c>
      <c r="F12" s="1">
        <v>213</v>
      </c>
      <c r="G12" s="1">
        <v>228</v>
      </c>
      <c r="H12" s="1">
        <v>193</v>
      </c>
      <c r="I12" s="1">
        <v>128</v>
      </c>
      <c r="J12" s="1">
        <v>30</v>
      </c>
      <c r="K12" s="1">
        <v>119</v>
      </c>
      <c r="L12" s="1">
        <v>284</v>
      </c>
      <c r="M12" s="1">
        <v>157</v>
      </c>
      <c r="N12" s="24">
        <v>11274</v>
      </c>
      <c r="O12" s="24">
        <v>26155</v>
      </c>
      <c r="P12" s="1">
        <v>243</v>
      </c>
      <c r="Q12" s="1">
        <v>34884</v>
      </c>
      <c r="R12" s="1">
        <v>2625291</v>
      </c>
      <c r="S12" s="1">
        <v>146</v>
      </c>
      <c r="T12" s="25">
        <v>139600</v>
      </c>
      <c r="U12" s="16"/>
      <c r="V12" s="26"/>
      <c r="W12" s="26"/>
      <c r="X12" s="26"/>
    </row>
    <row r="13" spans="1:24" ht="39.75" customHeight="1">
      <c r="A13" s="49" t="s">
        <v>59</v>
      </c>
      <c r="B13" s="1">
        <v>9</v>
      </c>
      <c r="C13" s="1">
        <v>24</v>
      </c>
      <c r="D13" s="1">
        <v>129</v>
      </c>
      <c r="E13" s="1">
        <v>612</v>
      </c>
      <c r="F13" s="1">
        <v>205</v>
      </c>
      <c r="G13" s="1">
        <v>193</v>
      </c>
      <c r="H13" s="1">
        <v>131</v>
      </c>
      <c r="I13" s="1">
        <v>83</v>
      </c>
      <c r="J13" s="1">
        <v>60</v>
      </c>
      <c r="K13" s="1">
        <v>138</v>
      </c>
      <c r="L13" s="1">
        <v>290</v>
      </c>
      <c r="M13" s="1">
        <v>74</v>
      </c>
      <c r="N13" s="24">
        <v>39640</v>
      </c>
      <c r="O13" s="24">
        <v>49121</v>
      </c>
      <c r="P13" s="1">
        <v>256</v>
      </c>
      <c r="Q13" s="1">
        <v>22744</v>
      </c>
      <c r="R13" s="1">
        <v>1822648</v>
      </c>
      <c r="S13" s="1">
        <v>226</v>
      </c>
      <c r="T13" s="25">
        <v>411919</v>
      </c>
      <c r="U13" s="16"/>
      <c r="V13" s="26"/>
      <c r="W13" s="26"/>
      <c r="X13" s="26"/>
    </row>
    <row r="14" spans="1:24" ht="39.75" customHeight="1">
      <c r="A14" s="49" t="s">
        <v>60</v>
      </c>
      <c r="B14" s="1">
        <v>4</v>
      </c>
      <c r="C14" s="1">
        <v>35</v>
      </c>
      <c r="D14" s="1">
        <v>94</v>
      </c>
      <c r="E14" s="1">
        <v>419</v>
      </c>
      <c r="F14" s="1">
        <v>134</v>
      </c>
      <c r="G14" s="1">
        <v>172</v>
      </c>
      <c r="H14" s="1">
        <v>45</v>
      </c>
      <c r="I14" s="1">
        <v>68</v>
      </c>
      <c r="J14" s="1">
        <v>76</v>
      </c>
      <c r="K14" s="1">
        <v>129</v>
      </c>
      <c r="L14" s="1">
        <v>214</v>
      </c>
      <c r="M14" s="1">
        <v>0</v>
      </c>
      <c r="N14" s="24">
        <v>20992</v>
      </c>
      <c r="O14" s="24">
        <v>31290</v>
      </c>
      <c r="P14" s="1">
        <v>358</v>
      </c>
      <c r="Q14" s="1">
        <v>32572</v>
      </c>
      <c r="R14" s="1">
        <v>2406516</v>
      </c>
      <c r="S14" s="1">
        <v>151</v>
      </c>
      <c r="T14" s="25">
        <v>601856</v>
      </c>
      <c r="U14" s="16"/>
      <c r="V14" s="26"/>
      <c r="W14" s="26"/>
      <c r="X14" s="26"/>
    </row>
    <row r="15" spans="1:24" ht="39.75" customHeight="1">
      <c r="A15" s="49" t="s">
        <v>61</v>
      </c>
      <c r="B15" s="1">
        <v>8</v>
      </c>
      <c r="C15" s="1">
        <v>52</v>
      </c>
      <c r="D15" s="1">
        <v>137</v>
      </c>
      <c r="E15" s="1">
        <v>776</v>
      </c>
      <c r="F15" s="1">
        <v>145</v>
      </c>
      <c r="G15" s="1">
        <v>311</v>
      </c>
      <c r="H15" s="1">
        <v>114</v>
      </c>
      <c r="I15" s="1">
        <v>206</v>
      </c>
      <c r="J15" s="1">
        <v>85</v>
      </c>
      <c r="K15" s="1">
        <v>157</v>
      </c>
      <c r="L15" s="1">
        <v>260</v>
      </c>
      <c r="M15" s="1">
        <v>32</v>
      </c>
      <c r="N15" s="24">
        <v>26921</v>
      </c>
      <c r="O15" s="24">
        <v>62436</v>
      </c>
      <c r="P15" s="1">
        <v>611</v>
      </c>
      <c r="Q15" s="1">
        <v>62651</v>
      </c>
      <c r="R15" s="1">
        <v>3165567</v>
      </c>
      <c r="S15" s="1">
        <v>214</v>
      </c>
      <c r="T15" s="25">
        <v>553360</v>
      </c>
      <c r="U15" s="16"/>
      <c r="V15" s="26"/>
      <c r="W15" s="26"/>
      <c r="X15" s="26"/>
    </row>
    <row r="16" spans="1:24" ht="39.75" customHeight="1">
      <c r="A16" s="49" t="s">
        <v>62</v>
      </c>
      <c r="B16" s="1">
        <v>12</v>
      </c>
      <c r="C16" s="1">
        <v>31</v>
      </c>
      <c r="D16" s="1">
        <v>37</v>
      </c>
      <c r="E16" s="1">
        <v>148</v>
      </c>
      <c r="F16" s="1">
        <v>13</v>
      </c>
      <c r="G16" s="1">
        <v>78</v>
      </c>
      <c r="H16" s="1">
        <v>13</v>
      </c>
      <c r="I16" s="1">
        <v>44</v>
      </c>
      <c r="J16" s="1">
        <v>75</v>
      </c>
      <c r="K16" s="1">
        <v>60</v>
      </c>
      <c r="L16" s="1">
        <v>11</v>
      </c>
      <c r="M16" s="1">
        <v>0</v>
      </c>
      <c r="N16" s="24">
        <v>4213</v>
      </c>
      <c r="O16" s="24">
        <v>15342</v>
      </c>
      <c r="P16" s="1">
        <v>87</v>
      </c>
      <c r="Q16" s="1">
        <v>7300</v>
      </c>
      <c r="R16" s="1">
        <v>492555</v>
      </c>
      <c r="S16" s="1">
        <v>97</v>
      </c>
      <c r="T16" s="25">
        <v>0</v>
      </c>
      <c r="U16" s="16"/>
      <c r="V16" s="26"/>
      <c r="W16" s="26"/>
      <c r="X16" s="26"/>
    </row>
    <row r="17" spans="1:24" ht="39.75" customHeight="1">
      <c r="A17" s="49" t="s">
        <v>63</v>
      </c>
      <c r="B17" s="1">
        <v>6</v>
      </c>
      <c r="C17" s="1">
        <v>25</v>
      </c>
      <c r="D17" s="1">
        <v>69</v>
      </c>
      <c r="E17" s="1">
        <v>628</v>
      </c>
      <c r="F17" s="1">
        <v>158</v>
      </c>
      <c r="G17" s="1">
        <v>259</v>
      </c>
      <c r="H17" s="1">
        <v>120</v>
      </c>
      <c r="I17" s="1">
        <v>91</v>
      </c>
      <c r="J17" s="1">
        <v>39</v>
      </c>
      <c r="K17" s="1">
        <v>139</v>
      </c>
      <c r="L17" s="1">
        <v>265</v>
      </c>
      <c r="M17" s="1">
        <v>4</v>
      </c>
      <c r="N17" s="24">
        <v>20859</v>
      </c>
      <c r="O17" s="24">
        <v>42861</v>
      </c>
      <c r="P17" s="1">
        <v>436</v>
      </c>
      <c r="Q17" s="1">
        <v>54451</v>
      </c>
      <c r="R17" s="1">
        <v>3716772</v>
      </c>
      <c r="S17" s="1">
        <v>213</v>
      </c>
      <c r="T17" s="25">
        <v>243927</v>
      </c>
      <c r="U17" s="16"/>
      <c r="V17" s="26"/>
      <c r="W17" s="26"/>
      <c r="X17" s="26"/>
    </row>
    <row r="18" spans="1:24" ht="39.75" customHeight="1">
      <c r="A18" s="49" t="s">
        <v>64</v>
      </c>
      <c r="B18" s="1">
        <v>11</v>
      </c>
      <c r="C18" s="1">
        <v>27</v>
      </c>
      <c r="D18" s="1">
        <v>105</v>
      </c>
      <c r="E18" s="1">
        <v>459</v>
      </c>
      <c r="F18" s="1">
        <v>168</v>
      </c>
      <c r="G18" s="1">
        <v>210</v>
      </c>
      <c r="H18" s="1">
        <v>58</v>
      </c>
      <c r="I18" s="1">
        <v>23</v>
      </c>
      <c r="J18" s="1">
        <v>87</v>
      </c>
      <c r="K18" s="1">
        <v>125</v>
      </c>
      <c r="L18" s="1">
        <v>207</v>
      </c>
      <c r="M18" s="1">
        <v>0</v>
      </c>
      <c r="N18" s="24">
        <v>26067</v>
      </c>
      <c r="O18" s="24">
        <v>28193</v>
      </c>
      <c r="P18" s="1">
        <v>626</v>
      </c>
      <c r="Q18" s="1">
        <v>58978</v>
      </c>
      <c r="R18" s="1">
        <v>5349277</v>
      </c>
      <c r="S18" s="1">
        <v>282</v>
      </c>
      <c r="T18" s="25">
        <v>473169</v>
      </c>
      <c r="U18" s="16"/>
      <c r="V18" s="26"/>
      <c r="W18" s="26"/>
      <c r="X18" s="26"/>
    </row>
    <row r="19" spans="1:24" ht="39.75" customHeight="1">
      <c r="A19" s="49" t="s">
        <v>65</v>
      </c>
      <c r="B19" s="1">
        <v>15</v>
      </c>
      <c r="C19" s="1">
        <v>44</v>
      </c>
      <c r="D19" s="1">
        <v>22</v>
      </c>
      <c r="E19" s="1">
        <v>108</v>
      </c>
      <c r="F19" s="1">
        <v>11</v>
      </c>
      <c r="G19" s="1">
        <v>78</v>
      </c>
      <c r="H19" s="1">
        <v>1</v>
      </c>
      <c r="I19" s="1">
        <v>18</v>
      </c>
      <c r="J19" s="1">
        <v>23</v>
      </c>
      <c r="K19" s="1">
        <v>70</v>
      </c>
      <c r="L19" s="1">
        <v>15</v>
      </c>
      <c r="M19" s="1">
        <v>0</v>
      </c>
      <c r="N19" s="24">
        <v>1739</v>
      </c>
      <c r="O19" s="24">
        <v>20019</v>
      </c>
      <c r="P19" s="1">
        <v>32</v>
      </c>
      <c r="Q19" s="1">
        <v>4648</v>
      </c>
      <c r="R19" s="1">
        <v>476265</v>
      </c>
      <c r="S19" s="1">
        <v>74</v>
      </c>
      <c r="T19" s="25">
        <v>0</v>
      </c>
      <c r="U19" s="16"/>
      <c r="V19" s="26"/>
      <c r="W19" s="26"/>
      <c r="X19" s="26"/>
    </row>
    <row r="20" spans="1:24" ht="39.75" customHeight="1">
      <c r="A20" s="49" t="s">
        <v>66</v>
      </c>
      <c r="B20" s="1">
        <v>16</v>
      </c>
      <c r="C20" s="1">
        <v>37</v>
      </c>
      <c r="D20" s="1">
        <v>93</v>
      </c>
      <c r="E20" s="1">
        <v>156</v>
      </c>
      <c r="F20" s="1">
        <v>26</v>
      </c>
      <c r="G20" s="1">
        <v>126</v>
      </c>
      <c r="H20" s="1">
        <v>4</v>
      </c>
      <c r="I20" s="1">
        <v>0</v>
      </c>
      <c r="J20" s="1">
        <v>120</v>
      </c>
      <c r="K20" s="1">
        <v>33</v>
      </c>
      <c r="L20" s="1">
        <v>3</v>
      </c>
      <c r="M20" s="1">
        <v>0</v>
      </c>
      <c r="N20" s="24">
        <v>1976</v>
      </c>
      <c r="O20" s="24">
        <v>12976</v>
      </c>
      <c r="P20" s="1">
        <v>161</v>
      </c>
      <c r="Q20" s="1">
        <v>43174</v>
      </c>
      <c r="R20" s="1">
        <v>2222259</v>
      </c>
      <c r="S20" s="1">
        <v>150</v>
      </c>
      <c r="T20" s="25">
        <v>0</v>
      </c>
      <c r="U20" s="16"/>
      <c r="V20" s="26"/>
      <c r="W20" s="26"/>
      <c r="X20" s="26"/>
    </row>
    <row r="21" spans="1:24" ht="39.75" customHeight="1">
      <c r="A21" s="49" t="s">
        <v>67</v>
      </c>
      <c r="B21" s="1">
        <v>31</v>
      </c>
      <c r="C21" s="1">
        <v>46</v>
      </c>
      <c r="D21" s="1">
        <v>17</v>
      </c>
      <c r="E21" s="1">
        <v>160</v>
      </c>
      <c r="F21" s="1">
        <v>5</v>
      </c>
      <c r="G21" s="1">
        <v>125</v>
      </c>
      <c r="H21" s="1">
        <v>3</v>
      </c>
      <c r="I21" s="1">
        <v>27</v>
      </c>
      <c r="J21" s="1">
        <v>68</v>
      </c>
      <c r="K21" s="1">
        <v>54</v>
      </c>
      <c r="L21" s="1">
        <v>34</v>
      </c>
      <c r="M21" s="1">
        <v>4</v>
      </c>
      <c r="N21" s="24">
        <v>376</v>
      </c>
      <c r="O21" s="24">
        <v>26548</v>
      </c>
      <c r="P21" s="1">
        <v>37</v>
      </c>
      <c r="Q21" s="1">
        <v>2548</v>
      </c>
      <c r="R21" s="1">
        <v>255598</v>
      </c>
      <c r="S21" s="1">
        <v>125</v>
      </c>
      <c r="T21" s="25">
        <v>0</v>
      </c>
      <c r="U21" s="16"/>
      <c r="V21" s="26"/>
      <c r="W21" s="26"/>
      <c r="X21" s="26"/>
    </row>
    <row r="22" spans="1:24" ht="39.75" customHeight="1">
      <c r="A22" s="50" t="s">
        <v>68</v>
      </c>
      <c r="B22" s="1">
        <v>20</v>
      </c>
      <c r="C22" s="1">
        <v>26</v>
      </c>
      <c r="D22" s="1">
        <v>35</v>
      </c>
      <c r="E22" s="1">
        <v>616</v>
      </c>
      <c r="F22" s="1">
        <v>82</v>
      </c>
      <c r="G22" s="1">
        <v>369</v>
      </c>
      <c r="H22" s="1">
        <v>50</v>
      </c>
      <c r="I22" s="1">
        <v>114</v>
      </c>
      <c r="J22" s="1">
        <v>91</v>
      </c>
      <c r="K22" s="1">
        <v>122</v>
      </c>
      <c r="L22" s="1">
        <v>290</v>
      </c>
      <c r="M22" s="1">
        <v>25</v>
      </c>
      <c r="N22" s="24">
        <v>7036</v>
      </c>
      <c r="O22" s="24">
        <v>30477</v>
      </c>
      <c r="P22" s="1">
        <v>661</v>
      </c>
      <c r="Q22" s="1">
        <v>53359</v>
      </c>
      <c r="R22" s="1">
        <v>5417414</v>
      </c>
      <c r="S22" s="1">
        <v>193</v>
      </c>
      <c r="T22" s="25">
        <v>0</v>
      </c>
      <c r="U22" s="16"/>
      <c r="V22" s="26"/>
      <c r="W22" s="26"/>
      <c r="X22" s="26"/>
    </row>
    <row r="23" spans="1:24" ht="39.75" customHeight="1">
      <c r="A23" s="49" t="s">
        <v>69</v>
      </c>
      <c r="B23" s="1">
        <v>13</v>
      </c>
      <c r="C23" s="1">
        <v>30</v>
      </c>
      <c r="D23" s="1">
        <v>153</v>
      </c>
      <c r="E23" s="1">
        <v>528</v>
      </c>
      <c r="F23" s="1">
        <v>149</v>
      </c>
      <c r="G23" s="1">
        <v>238</v>
      </c>
      <c r="H23" s="1">
        <v>79</v>
      </c>
      <c r="I23" s="1">
        <v>62</v>
      </c>
      <c r="J23" s="1">
        <v>160</v>
      </c>
      <c r="K23" s="1">
        <v>185</v>
      </c>
      <c r="L23" s="1">
        <v>183</v>
      </c>
      <c r="M23" s="1">
        <v>0</v>
      </c>
      <c r="N23" s="24">
        <v>20910</v>
      </c>
      <c r="O23" s="24">
        <v>46980</v>
      </c>
      <c r="P23" s="1">
        <v>601</v>
      </c>
      <c r="Q23" s="1">
        <v>61677</v>
      </c>
      <c r="R23" s="1">
        <v>4576292</v>
      </c>
      <c r="S23" s="1">
        <v>177</v>
      </c>
      <c r="T23" s="25">
        <v>424175</v>
      </c>
      <c r="U23" s="16"/>
      <c r="V23" s="26"/>
      <c r="W23" s="26"/>
      <c r="X23" s="26"/>
    </row>
    <row r="24" spans="1:24" ht="39.75" customHeight="1">
      <c r="A24" s="49" t="s">
        <v>70</v>
      </c>
      <c r="B24" s="1">
        <v>9</v>
      </c>
      <c r="C24" s="1">
        <v>15</v>
      </c>
      <c r="D24" s="1">
        <v>74</v>
      </c>
      <c r="E24" s="1">
        <v>177</v>
      </c>
      <c r="F24" s="1">
        <v>56</v>
      </c>
      <c r="G24" s="1">
        <v>81</v>
      </c>
      <c r="H24" s="1">
        <v>15</v>
      </c>
      <c r="I24" s="1">
        <v>25</v>
      </c>
      <c r="J24" s="1">
        <v>38</v>
      </c>
      <c r="K24" s="1">
        <v>67</v>
      </c>
      <c r="L24" s="1">
        <v>72</v>
      </c>
      <c r="M24" s="1">
        <v>0</v>
      </c>
      <c r="N24" s="24">
        <v>19235</v>
      </c>
      <c r="O24" s="24">
        <v>13449</v>
      </c>
      <c r="P24" s="1">
        <v>141</v>
      </c>
      <c r="Q24" s="1">
        <v>16785</v>
      </c>
      <c r="R24" s="1">
        <v>1275960</v>
      </c>
      <c r="S24" s="1">
        <v>67</v>
      </c>
      <c r="T24" s="25">
        <v>0</v>
      </c>
      <c r="U24" s="16"/>
      <c r="V24" s="26"/>
      <c r="W24" s="26"/>
      <c r="X24" s="26"/>
    </row>
    <row r="25" spans="1:24" ht="39.75" customHeight="1">
      <c r="A25" s="49" t="s">
        <v>71</v>
      </c>
      <c r="B25" s="1">
        <v>6</v>
      </c>
      <c r="C25" s="1">
        <v>18</v>
      </c>
      <c r="D25" s="1">
        <v>58</v>
      </c>
      <c r="E25" s="1">
        <v>330</v>
      </c>
      <c r="F25" s="1">
        <v>18</v>
      </c>
      <c r="G25" s="1">
        <v>184</v>
      </c>
      <c r="H25" s="1">
        <v>14</v>
      </c>
      <c r="I25" s="1">
        <v>114</v>
      </c>
      <c r="J25" s="1">
        <v>35</v>
      </c>
      <c r="K25" s="1">
        <v>88</v>
      </c>
      <c r="L25" s="1">
        <v>75</v>
      </c>
      <c r="M25" s="1">
        <v>0</v>
      </c>
      <c r="N25" s="24">
        <v>1163</v>
      </c>
      <c r="O25" s="24">
        <v>31889</v>
      </c>
      <c r="P25" s="1">
        <v>199</v>
      </c>
      <c r="Q25" s="1">
        <v>32905</v>
      </c>
      <c r="R25" s="1">
        <v>3850308</v>
      </c>
      <c r="S25" s="1">
        <v>110</v>
      </c>
      <c r="T25" s="25">
        <v>36428</v>
      </c>
      <c r="U25" s="16"/>
      <c r="V25" s="26"/>
      <c r="W25" s="26"/>
      <c r="X25" s="26"/>
    </row>
    <row r="26" spans="1:24" ht="39.75" customHeight="1">
      <c r="A26" s="49" t="s">
        <v>72</v>
      </c>
      <c r="B26" s="1">
        <v>6</v>
      </c>
      <c r="C26" s="1">
        <v>16</v>
      </c>
      <c r="D26" s="1">
        <v>42</v>
      </c>
      <c r="E26" s="1">
        <v>158</v>
      </c>
      <c r="F26" s="1">
        <v>5</v>
      </c>
      <c r="G26" s="1">
        <v>99</v>
      </c>
      <c r="H26" s="1">
        <v>6</v>
      </c>
      <c r="I26" s="1">
        <v>48</v>
      </c>
      <c r="J26" s="1">
        <v>39</v>
      </c>
      <c r="K26" s="1">
        <v>52</v>
      </c>
      <c r="L26" s="1">
        <v>36</v>
      </c>
      <c r="M26" s="1">
        <v>0</v>
      </c>
      <c r="N26" s="24">
        <v>692</v>
      </c>
      <c r="O26" s="24">
        <v>7605</v>
      </c>
      <c r="P26" s="1">
        <v>154</v>
      </c>
      <c r="Q26" s="1">
        <v>20651</v>
      </c>
      <c r="R26" s="1">
        <v>1137099</v>
      </c>
      <c r="S26" s="1">
        <v>43</v>
      </c>
      <c r="T26" s="25">
        <v>0</v>
      </c>
      <c r="U26" s="16"/>
      <c r="V26" s="26"/>
      <c r="W26" s="26"/>
      <c r="X26" s="26"/>
    </row>
    <row r="27" spans="1:24" s="15" customFormat="1" ht="39.75" customHeight="1">
      <c r="A27" s="49" t="s">
        <v>73</v>
      </c>
      <c r="B27" s="27">
        <v>4</v>
      </c>
      <c r="C27" s="27">
        <v>27</v>
      </c>
      <c r="D27" s="27">
        <v>28</v>
      </c>
      <c r="E27" s="27">
        <v>434</v>
      </c>
      <c r="F27" s="27">
        <v>110</v>
      </c>
      <c r="G27" s="27">
        <v>182</v>
      </c>
      <c r="H27" s="27">
        <v>102</v>
      </c>
      <c r="I27" s="27">
        <v>40</v>
      </c>
      <c r="J27" s="27">
        <v>123</v>
      </c>
      <c r="K27" s="27">
        <v>221</v>
      </c>
      <c r="L27" s="27">
        <v>90</v>
      </c>
      <c r="M27" s="27">
        <v>0</v>
      </c>
      <c r="N27" s="28">
        <v>18745</v>
      </c>
      <c r="O27" s="28">
        <v>33477</v>
      </c>
      <c r="P27" s="27">
        <v>262</v>
      </c>
      <c r="Q27" s="27">
        <v>26362</v>
      </c>
      <c r="R27" s="27">
        <v>3885101</v>
      </c>
      <c r="S27" s="27">
        <v>150</v>
      </c>
      <c r="T27" s="29">
        <v>275411</v>
      </c>
      <c r="U27" s="12"/>
      <c r="V27" s="26"/>
      <c r="W27" s="26"/>
      <c r="X27" s="26"/>
    </row>
    <row r="28" spans="1:24" ht="39.75" customHeight="1">
      <c r="A28" s="49" t="s">
        <v>74</v>
      </c>
      <c r="B28" s="2">
        <v>11</v>
      </c>
      <c r="C28" s="2">
        <v>70</v>
      </c>
      <c r="D28" s="27">
        <v>225</v>
      </c>
      <c r="E28" s="2">
        <v>998</v>
      </c>
      <c r="F28" s="2">
        <v>285</v>
      </c>
      <c r="G28" s="2">
        <v>439</v>
      </c>
      <c r="H28" s="2">
        <v>127</v>
      </c>
      <c r="I28" s="2">
        <v>147</v>
      </c>
      <c r="J28" s="2">
        <v>198</v>
      </c>
      <c r="K28" s="2">
        <v>279</v>
      </c>
      <c r="L28" s="2">
        <v>418</v>
      </c>
      <c r="M28" s="2">
        <v>2</v>
      </c>
      <c r="N28" s="30">
        <v>43718</v>
      </c>
      <c r="O28" s="30">
        <v>72126</v>
      </c>
      <c r="P28" s="2">
        <v>1308</v>
      </c>
      <c r="Q28" s="2">
        <v>104995</v>
      </c>
      <c r="R28" s="2">
        <v>7367984</v>
      </c>
      <c r="S28" s="2">
        <v>605</v>
      </c>
      <c r="T28" s="31">
        <v>990083</v>
      </c>
      <c r="U28" s="16"/>
      <c r="V28" s="26"/>
      <c r="W28" s="26"/>
      <c r="X28" s="26"/>
    </row>
    <row r="29" spans="1:24" ht="39.75" customHeight="1">
      <c r="A29" s="49" t="s">
        <v>75</v>
      </c>
      <c r="B29" s="1">
        <v>8</v>
      </c>
      <c r="C29" s="1">
        <v>31</v>
      </c>
      <c r="D29" s="1">
        <v>65</v>
      </c>
      <c r="E29" s="1">
        <v>506</v>
      </c>
      <c r="F29" s="1">
        <v>56</v>
      </c>
      <c r="G29" s="1">
        <v>239</v>
      </c>
      <c r="H29" s="1">
        <v>106</v>
      </c>
      <c r="I29" s="1">
        <v>105</v>
      </c>
      <c r="J29" s="1">
        <v>152</v>
      </c>
      <c r="K29" s="1">
        <v>177</v>
      </c>
      <c r="L29" s="1">
        <v>172</v>
      </c>
      <c r="M29" s="1">
        <v>4</v>
      </c>
      <c r="N29" s="24">
        <v>13633</v>
      </c>
      <c r="O29" s="24">
        <v>61734</v>
      </c>
      <c r="P29" s="1">
        <v>347</v>
      </c>
      <c r="Q29" s="1">
        <v>30346</v>
      </c>
      <c r="R29" s="1">
        <v>2590208</v>
      </c>
      <c r="S29" s="1">
        <v>69</v>
      </c>
      <c r="T29" s="25">
        <v>417347</v>
      </c>
      <c r="U29" s="16"/>
      <c r="V29" s="26"/>
      <c r="W29" s="26"/>
      <c r="X29" s="26"/>
    </row>
    <row r="30" spans="1:24" ht="39.75" customHeight="1">
      <c r="A30" s="49" t="s">
        <v>76</v>
      </c>
      <c r="B30" s="1">
        <v>9</v>
      </c>
      <c r="C30" s="1">
        <v>32</v>
      </c>
      <c r="D30" s="1">
        <v>114</v>
      </c>
      <c r="E30" s="1">
        <v>2277</v>
      </c>
      <c r="F30" s="1">
        <v>96</v>
      </c>
      <c r="G30" s="1">
        <v>1085</v>
      </c>
      <c r="H30" s="1">
        <v>56</v>
      </c>
      <c r="I30" s="1">
        <v>1040</v>
      </c>
      <c r="J30" s="1">
        <v>84</v>
      </c>
      <c r="K30" s="1">
        <v>308</v>
      </c>
      <c r="L30" s="1">
        <v>792</v>
      </c>
      <c r="M30" s="1">
        <v>2</v>
      </c>
      <c r="N30" s="24">
        <v>13901</v>
      </c>
      <c r="O30" s="24">
        <v>113091</v>
      </c>
      <c r="P30" s="1">
        <v>1895</v>
      </c>
      <c r="Q30" s="1">
        <v>147485</v>
      </c>
      <c r="R30" s="1">
        <v>9614756</v>
      </c>
      <c r="S30" s="1">
        <v>457</v>
      </c>
      <c r="T30" s="25">
        <v>30000</v>
      </c>
      <c r="U30" s="16"/>
      <c r="V30" s="26"/>
      <c r="W30" s="26"/>
      <c r="X30" s="26"/>
    </row>
    <row r="31" spans="1:24" ht="39.75" customHeight="1">
      <c r="A31" s="49" t="s">
        <v>77</v>
      </c>
      <c r="B31" s="1">
        <v>15</v>
      </c>
      <c r="C31" s="1">
        <v>37</v>
      </c>
      <c r="D31" s="1">
        <v>37</v>
      </c>
      <c r="E31" s="1">
        <v>133</v>
      </c>
      <c r="F31" s="1">
        <v>12</v>
      </c>
      <c r="G31" s="1">
        <v>89</v>
      </c>
      <c r="H31" s="1">
        <v>11</v>
      </c>
      <c r="I31" s="1">
        <v>21</v>
      </c>
      <c r="J31" s="1">
        <v>41</v>
      </c>
      <c r="K31" s="1">
        <v>72</v>
      </c>
      <c r="L31" s="1">
        <v>20</v>
      </c>
      <c r="M31" s="1">
        <v>0</v>
      </c>
      <c r="N31" s="24">
        <v>59</v>
      </c>
      <c r="O31" s="24">
        <v>18529</v>
      </c>
      <c r="P31" s="1">
        <v>102</v>
      </c>
      <c r="Q31" s="1">
        <v>15344</v>
      </c>
      <c r="R31" s="1">
        <v>1691702</v>
      </c>
      <c r="S31" s="1">
        <v>85</v>
      </c>
      <c r="T31" s="25">
        <v>0</v>
      </c>
      <c r="U31" s="16"/>
      <c r="V31" s="26"/>
      <c r="W31" s="26"/>
      <c r="X31" s="26"/>
    </row>
    <row r="32" spans="1:24" ht="39.75" customHeight="1">
      <c r="A32" s="49" t="s">
        <v>78</v>
      </c>
      <c r="B32" s="1">
        <v>9</v>
      </c>
      <c r="C32" s="1">
        <v>25</v>
      </c>
      <c r="D32" s="1">
        <v>65</v>
      </c>
      <c r="E32" s="1">
        <v>192</v>
      </c>
      <c r="F32" s="1">
        <v>16</v>
      </c>
      <c r="G32" s="1">
        <v>143</v>
      </c>
      <c r="H32" s="1">
        <v>8</v>
      </c>
      <c r="I32" s="1">
        <v>25</v>
      </c>
      <c r="J32" s="1">
        <v>78</v>
      </c>
      <c r="K32" s="1">
        <v>66</v>
      </c>
      <c r="L32" s="1">
        <v>48</v>
      </c>
      <c r="M32" s="1">
        <v>0</v>
      </c>
      <c r="N32" s="24">
        <v>2374</v>
      </c>
      <c r="O32" s="24">
        <v>43067</v>
      </c>
      <c r="P32" s="1">
        <v>261</v>
      </c>
      <c r="Q32" s="1">
        <v>40505</v>
      </c>
      <c r="R32" s="1">
        <v>5372116</v>
      </c>
      <c r="S32" s="1">
        <v>116</v>
      </c>
      <c r="T32" s="25">
        <v>11376</v>
      </c>
      <c r="U32" s="16"/>
      <c r="V32" s="26"/>
      <c r="W32" s="26"/>
      <c r="X32" s="26"/>
    </row>
    <row r="33" spans="1:24" ht="39.75" customHeight="1">
      <c r="A33" s="49" t="s">
        <v>79</v>
      </c>
      <c r="B33" s="1">
        <v>7</v>
      </c>
      <c r="C33" s="1">
        <v>14</v>
      </c>
      <c r="D33" s="1">
        <v>23</v>
      </c>
      <c r="E33" s="1">
        <v>86</v>
      </c>
      <c r="F33" s="1">
        <v>6</v>
      </c>
      <c r="G33" s="1">
        <v>48</v>
      </c>
      <c r="H33" s="1">
        <v>9</v>
      </c>
      <c r="I33" s="1">
        <v>23</v>
      </c>
      <c r="J33" s="1">
        <v>39</v>
      </c>
      <c r="K33" s="1">
        <v>45</v>
      </c>
      <c r="L33" s="1">
        <v>2</v>
      </c>
      <c r="M33" s="1">
        <v>0</v>
      </c>
      <c r="N33" s="24">
        <v>1580</v>
      </c>
      <c r="O33" s="24">
        <v>8509</v>
      </c>
      <c r="P33" s="1">
        <v>44</v>
      </c>
      <c r="Q33" s="1">
        <v>9011</v>
      </c>
      <c r="R33" s="1">
        <v>1178413</v>
      </c>
      <c r="S33" s="1">
        <v>23</v>
      </c>
      <c r="T33" s="25">
        <v>0</v>
      </c>
      <c r="U33" s="16"/>
      <c r="V33" s="26"/>
      <c r="W33" s="26"/>
      <c r="X33" s="26"/>
    </row>
    <row r="34" spans="1:24" ht="39.75" customHeight="1">
      <c r="A34" s="49" t="s">
        <v>80</v>
      </c>
      <c r="B34" s="1">
        <v>7</v>
      </c>
      <c r="C34" s="1">
        <v>17</v>
      </c>
      <c r="D34" s="1">
        <v>40</v>
      </c>
      <c r="E34" s="1">
        <v>133</v>
      </c>
      <c r="F34" s="1">
        <v>11</v>
      </c>
      <c r="G34" s="1">
        <v>80</v>
      </c>
      <c r="H34" s="1">
        <v>11</v>
      </c>
      <c r="I34" s="1">
        <v>31</v>
      </c>
      <c r="J34" s="1">
        <v>50</v>
      </c>
      <c r="K34" s="1">
        <v>67</v>
      </c>
      <c r="L34" s="1">
        <v>15</v>
      </c>
      <c r="M34" s="1">
        <v>0</v>
      </c>
      <c r="N34" s="24">
        <v>552</v>
      </c>
      <c r="O34" s="24">
        <v>16228</v>
      </c>
      <c r="P34" s="1">
        <v>185</v>
      </c>
      <c r="Q34" s="1">
        <v>13617</v>
      </c>
      <c r="R34" s="1">
        <v>1106092</v>
      </c>
      <c r="S34" s="1">
        <v>67</v>
      </c>
      <c r="T34" s="25">
        <v>64818</v>
      </c>
      <c r="U34" s="16"/>
      <c r="V34" s="26"/>
      <c r="W34" s="26"/>
      <c r="X34" s="26"/>
    </row>
    <row r="35" spans="1:24" ht="39.75" customHeight="1">
      <c r="A35" s="49" t="s">
        <v>81</v>
      </c>
      <c r="B35" s="1">
        <v>18</v>
      </c>
      <c r="C35" s="1">
        <v>34</v>
      </c>
      <c r="D35" s="1">
        <v>34</v>
      </c>
      <c r="E35" s="1">
        <v>174</v>
      </c>
      <c r="F35" s="1">
        <v>6</v>
      </c>
      <c r="G35" s="1">
        <v>114</v>
      </c>
      <c r="H35" s="1">
        <v>6</v>
      </c>
      <c r="I35" s="1">
        <v>48</v>
      </c>
      <c r="J35" s="1">
        <v>42</v>
      </c>
      <c r="K35" s="1">
        <v>98</v>
      </c>
      <c r="L35" s="1">
        <v>34</v>
      </c>
      <c r="M35" s="1">
        <v>0</v>
      </c>
      <c r="N35" s="24">
        <v>546</v>
      </c>
      <c r="O35" s="24">
        <v>31683</v>
      </c>
      <c r="P35" s="1">
        <v>41</v>
      </c>
      <c r="Q35" s="1">
        <v>9167</v>
      </c>
      <c r="R35" s="1">
        <v>1810394</v>
      </c>
      <c r="S35" s="1">
        <v>87</v>
      </c>
      <c r="T35" s="25">
        <v>0</v>
      </c>
      <c r="U35" s="16"/>
      <c r="V35" s="26"/>
      <c r="W35" s="26"/>
      <c r="X35" s="26"/>
    </row>
    <row r="36" spans="1:24" ht="39.75" customHeight="1">
      <c r="A36" s="49" t="s">
        <v>82</v>
      </c>
      <c r="B36" s="1">
        <v>17</v>
      </c>
      <c r="C36" s="1">
        <v>37</v>
      </c>
      <c r="D36" s="1">
        <v>74</v>
      </c>
      <c r="E36" s="1">
        <v>432</v>
      </c>
      <c r="F36" s="1">
        <v>35</v>
      </c>
      <c r="G36" s="1">
        <v>227</v>
      </c>
      <c r="H36" s="1">
        <v>53</v>
      </c>
      <c r="I36" s="1">
        <v>117</v>
      </c>
      <c r="J36" s="1">
        <v>157</v>
      </c>
      <c r="K36" s="1">
        <v>200</v>
      </c>
      <c r="L36" s="1">
        <v>75</v>
      </c>
      <c r="M36" s="1">
        <v>0</v>
      </c>
      <c r="N36" s="24">
        <v>5877</v>
      </c>
      <c r="O36" s="24">
        <v>42536</v>
      </c>
      <c r="P36" s="1">
        <v>343</v>
      </c>
      <c r="Q36" s="1">
        <v>35209</v>
      </c>
      <c r="R36" s="1">
        <v>4202604</v>
      </c>
      <c r="S36" s="1">
        <v>196</v>
      </c>
      <c r="T36" s="25">
        <v>26250</v>
      </c>
      <c r="U36" s="16"/>
      <c r="V36" s="26"/>
      <c r="W36" s="26"/>
      <c r="X36" s="26"/>
    </row>
    <row r="37" spans="1:24" ht="39.75" customHeight="1">
      <c r="A37" s="49" t="s">
        <v>83</v>
      </c>
      <c r="B37" s="1">
        <v>6</v>
      </c>
      <c r="C37" s="1">
        <v>26</v>
      </c>
      <c r="D37" s="1">
        <v>33</v>
      </c>
      <c r="E37" s="1">
        <v>75</v>
      </c>
      <c r="F37" s="1">
        <v>13</v>
      </c>
      <c r="G37" s="1">
        <v>58</v>
      </c>
      <c r="H37" s="1">
        <v>1</v>
      </c>
      <c r="I37" s="1">
        <v>3</v>
      </c>
      <c r="J37" s="1">
        <v>23</v>
      </c>
      <c r="K37" s="1">
        <v>41</v>
      </c>
      <c r="L37" s="1">
        <v>11</v>
      </c>
      <c r="M37" s="1">
        <v>0</v>
      </c>
      <c r="N37" s="24">
        <v>1279</v>
      </c>
      <c r="O37" s="24">
        <v>8544</v>
      </c>
      <c r="P37" s="1">
        <v>71</v>
      </c>
      <c r="Q37" s="1">
        <v>6431</v>
      </c>
      <c r="R37" s="1">
        <v>365111</v>
      </c>
      <c r="S37" s="1">
        <v>59</v>
      </c>
      <c r="T37" s="25">
        <v>14811</v>
      </c>
      <c r="U37" s="16"/>
      <c r="V37" s="26"/>
      <c r="W37" s="26"/>
      <c r="X37" s="26"/>
    </row>
    <row r="38" spans="1:24" ht="39.75" customHeight="1">
      <c r="A38" s="50" t="s">
        <v>84</v>
      </c>
      <c r="B38" s="1">
        <v>8</v>
      </c>
      <c r="C38" s="1">
        <v>28</v>
      </c>
      <c r="D38" s="1">
        <v>49</v>
      </c>
      <c r="E38" s="1">
        <v>501</v>
      </c>
      <c r="F38" s="1">
        <v>50</v>
      </c>
      <c r="G38" s="1">
        <v>196</v>
      </c>
      <c r="H38" s="1">
        <v>100</v>
      </c>
      <c r="I38" s="1">
        <v>155</v>
      </c>
      <c r="J38" s="1">
        <v>69</v>
      </c>
      <c r="K38" s="1">
        <v>302</v>
      </c>
      <c r="L38" s="1">
        <v>130</v>
      </c>
      <c r="M38" s="1">
        <v>0</v>
      </c>
      <c r="N38" s="24">
        <v>16510</v>
      </c>
      <c r="O38" s="24">
        <v>41238</v>
      </c>
      <c r="P38" s="1">
        <v>211</v>
      </c>
      <c r="Q38" s="1">
        <v>31885</v>
      </c>
      <c r="R38" s="1">
        <v>3131162</v>
      </c>
      <c r="S38" s="1">
        <v>147</v>
      </c>
      <c r="T38" s="25">
        <v>126368</v>
      </c>
      <c r="U38" s="16"/>
      <c r="V38" s="26"/>
      <c r="W38" s="26"/>
      <c r="X38" s="26"/>
    </row>
    <row r="39" spans="1:24" ht="39.75" customHeight="1">
      <c r="A39" s="49" t="s">
        <v>85</v>
      </c>
      <c r="B39" s="1">
        <v>3</v>
      </c>
      <c r="C39" s="1">
        <v>15</v>
      </c>
      <c r="D39" s="1">
        <v>15</v>
      </c>
      <c r="E39" s="1">
        <v>364</v>
      </c>
      <c r="F39" s="1">
        <v>32</v>
      </c>
      <c r="G39" s="1">
        <v>156</v>
      </c>
      <c r="H39" s="1">
        <v>34</v>
      </c>
      <c r="I39" s="1">
        <v>142</v>
      </c>
      <c r="J39" s="1">
        <v>12</v>
      </c>
      <c r="K39" s="1">
        <v>53</v>
      </c>
      <c r="L39" s="1">
        <v>126</v>
      </c>
      <c r="M39" s="1">
        <v>0</v>
      </c>
      <c r="N39" s="24">
        <v>532</v>
      </c>
      <c r="O39" s="24">
        <v>20676</v>
      </c>
      <c r="P39" s="1">
        <v>135</v>
      </c>
      <c r="Q39" s="1">
        <v>14482</v>
      </c>
      <c r="R39" s="1">
        <v>1184334</v>
      </c>
      <c r="S39" s="1">
        <v>49</v>
      </c>
      <c r="T39" s="25">
        <v>82333</v>
      </c>
      <c r="U39" s="16"/>
      <c r="V39" s="26"/>
      <c r="W39" s="26"/>
      <c r="X39" s="26"/>
    </row>
    <row r="40" spans="1:24" ht="39.75" customHeight="1">
      <c r="A40" s="49" t="s">
        <v>86</v>
      </c>
      <c r="B40" s="1">
        <v>7</v>
      </c>
      <c r="C40" s="1">
        <v>18</v>
      </c>
      <c r="D40" s="1">
        <v>43</v>
      </c>
      <c r="E40" s="1">
        <v>267</v>
      </c>
      <c r="F40" s="1">
        <v>64</v>
      </c>
      <c r="G40" s="1">
        <v>80</v>
      </c>
      <c r="H40" s="1">
        <v>81</v>
      </c>
      <c r="I40" s="1">
        <v>42</v>
      </c>
      <c r="J40" s="1">
        <v>108</v>
      </c>
      <c r="K40" s="1">
        <v>103</v>
      </c>
      <c r="L40" s="1">
        <v>56</v>
      </c>
      <c r="M40" s="1">
        <v>0</v>
      </c>
      <c r="N40" s="24">
        <v>14373</v>
      </c>
      <c r="O40" s="24">
        <v>13895</v>
      </c>
      <c r="P40" s="1">
        <v>118</v>
      </c>
      <c r="Q40" s="1">
        <v>11115</v>
      </c>
      <c r="R40" s="1">
        <v>1037616</v>
      </c>
      <c r="S40" s="1">
        <v>86</v>
      </c>
      <c r="T40" s="25">
        <v>43826</v>
      </c>
      <c r="U40" s="16"/>
      <c r="V40" s="26"/>
      <c r="W40" s="26"/>
      <c r="X40" s="26"/>
    </row>
    <row r="41" spans="1:24" ht="39.75" customHeight="1">
      <c r="A41" s="49" t="s">
        <v>87</v>
      </c>
      <c r="B41" s="1">
        <v>11</v>
      </c>
      <c r="C41" s="1">
        <v>23</v>
      </c>
      <c r="D41" s="1">
        <v>41</v>
      </c>
      <c r="E41" s="1">
        <v>220</v>
      </c>
      <c r="F41" s="1">
        <v>39</v>
      </c>
      <c r="G41" s="1">
        <v>74</v>
      </c>
      <c r="H41" s="1">
        <v>50</v>
      </c>
      <c r="I41" s="1">
        <v>57</v>
      </c>
      <c r="J41" s="1">
        <v>129</v>
      </c>
      <c r="K41" s="1">
        <v>84</v>
      </c>
      <c r="L41" s="1">
        <v>7</v>
      </c>
      <c r="M41" s="1">
        <v>0</v>
      </c>
      <c r="N41" s="24">
        <v>4966</v>
      </c>
      <c r="O41" s="24">
        <v>17722</v>
      </c>
      <c r="P41" s="1">
        <v>101</v>
      </c>
      <c r="Q41" s="1">
        <v>10054</v>
      </c>
      <c r="R41" s="1">
        <v>863822</v>
      </c>
      <c r="S41" s="1">
        <v>103</v>
      </c>
      <c r="T41" s="25">
        <v>138366</v>
      </c>
      <c r="U41" s="16"/>
      <c r="V41" s="26"/>
      <c r="W41" s="26"/>
      <c r="X41" s="26"/>
    </row>
    <row r="42" spans="1:24" ht="39.75" customHeight="1">
      <c r="A42" s="49" t="s">
        <v>88</v>
      </c>
      <c r="B42" s="1">
        <v>7</v>
      </c>
      <c r="C42" s="1">
        <v>22</v>
      </c>
      <c r="D42" s="1">
        <v>63</v>
      </c>
      <c r="E42" s="1">
        <v>345</v>
      </c>
      <c r="F42" s="1">
        <v>16</v>
      </c>
      <c r="G42" s="1">
        <v>185</v>
      </c>
      <c r="H42" s="1">
        <v>11</v>
      </c>
      <c r="I42" s="1">
        <v>133</v>
      </c>
      <c r="J42" s="1">
        <v>308</v>
      </c>
      <c r="K42" s="1">
        <v>32</v>
      </c>
      <c r="L42" s="1">
        <v>2</v>
      </c>
      <c r="M42" s="1">
        <v>0</v>
      </c>
      <c r="N42" s="24">
        <v>3096</v>
      </c>
      <c r="O42" s="24">
        <v>29383</v>
      </c>
      <c r="P42" s="1">
        <v>78</v>
      </c>
      <c r="Q42" s="1">
        <v>7861</v>
      </c>
      <c r="R42" s="1">
        <v>866594</v>
      </c>
      <c r="S42" s="1">
        <v>118</v>
      </c>
      <c r="T42" s="25">
        <v>30723</v>
      </c>
      <c r="U42" s="16"/>
      <c r="V42" s="26"/>
      <c r="W42" s="26"/>
      <c r="X42" s="26"/>
    </row>
    <row r="43" spans="1:24" ht="39.75" customHeight="1">
      <c r="A43" s="49" t="s">
        <v>89</v>
      </c>
      <c r="B43" s="1">
        <v>8</v>
      </c>
      <c r="C43" s="1">
        <v>17</v>
      </c>
      <c r="D43" s="1">
        <v>54</v>
      </c>
      <c r="E43" s="1">
        <v>398</v>
      </c>
      <c r="F43" s="1">
        <v>30</v>
      </c>
      <c r="G43" s="1">
        <v>190</v>
      </c>
      <c r="H43" s="1">
        <v>37</v>
      </c>
      <c r="I43" s="1">
        <v>141</v>
      </c>
      <c r="J43" s="1">
        <v>266</v>
      </c>
      <c r="K43" s="1">
        <v>111</v>
      </c>
      <c r="L43" s="1">
        <v>21</v>
      </c>
      <c r="M43" s="1">
        <v>0</v>
      </c>
      <c r="N43" s="24">
        <v>3363</v>
      </c>
      <c r="O43" s="24">
        <v>22272</v>
      </c>
      <c r="P43" s="1">
        <v>169</v>
      </c>
      <c r="Q43" s="1">
        <v>15130</v>
      </c>
      <c r="R43" s="1">
        <v>2029326</v>
      </c>
      <c r="S43" s="1">
        <v>138</v>
      </c>
      <c r="T43" s="25">
        <v>142621</v>
      </c>
      <c r="U43" s="16"/>
      <c r="V43" s="26"/>
      <c r="W43" s="26"/>
      <c r="X43" s="26"/>
    </row>
    <row r="44" spans="1:24" ht="39.75" customHeight="1">
      <c r="A44" s="49" t="s">
        <v>90</v>
      </c>
      <c r="B44" s="1">
        <v>6</v>
      </c>
      <c r="C44" s="1">
        <v>19</v>
      </c>
      <c r="D44" s="1">
        <v>31</v>
      </c>
      <c r="E44" s="1">
        <v>85</v>
      </c>
      <c r="F44" s="1">
        <v>21</v>
      </c>
      <c r="G44" s="1">
        <v>39</v>
      </c>
      <c r="H44" s="1">
        <v>15</v>
      </c>
      <c r="I44" s="1">
        <v>10</v>
      </c>
      <c r="J44" s="1">
        <v>63</v>
      </c>
      <c r="K44" s="1">
        <v>22</v>
      </c>
      <c r="L44" s="1">
        <v>0</v>
      </c>
      <c r="M44" s="1">
        <v>0</v>
      </c>
      <c r="N44" s="24">
        <v>1313</v>
      </c>
      <c r="O44" s="24">
        <v>5704</v>
      </c>
      <c r="P44" s="1">
        <v>35</v>
      </c>
      <c r="Q44" s="1">
        <v>2888</v>
      </c>
      <c r="R44" s="1">
        <v>373815</v>
      </c>
      <c r="S44" s="1">
        <v>50</v>
      </c>
      <c r="T44" s="25">
        <v>0</v>
      </c>
      <c r="U44" s="16"/>
      <c r="V44" s="26"/>
      <c r="W44" s="26"/>
      <c r="X44" s="26"/>
    </row>
    <row r="45" spans="1:24" ht="39.75" customHeight="1">
      <c r="A45" s="49" t="s">
        <v>91</v>
      </c>
      <c r="B45" s="1">
        <v>5</v>
      </c>
      <c r="C45" s="1">
        <v>16</v>
      </c>
      <c r="D45" s="1">
        <v>36</v>
      </c>
      <c r="E45" s="1">
        <v>193</v>
      </c>
      <c r="F45" s="1">
        <v>1</v>
      </c>
      <c r="G45" s="1">
        <v>93</v>
      </c>
      <c r="H45" s="1">
        <v>1</v>
      </c>
      <c r="I45" s="1">
        <v>98</v>
      </c>
      <c r="J45" s="1">
        <v>181</v>
      </c>
      <c r="K45" s="1">
        <v>11</v>
      </c>
      <c r="L45" s="1">
        <v>1</v>
      </c>
      <c r="M45" s="1">
        <v>0</v>
      </c>
      <c r="N45" s="24">
        <v>289</v>
      </c>
      <c r="O45" s="24">
        <v>10781</v>
      </c>
      <c r="P45" s="1">
        <v>59</v>
      </c>
      <c r="Q45" s="1">
        <v>9568</v>
      </c>
      <c r="R45" s="1">
        <v>875172</v>
      </c>
      <c r="S45" s="1">
        <v>74</v>
      </c>
      <c r="T45" s="25">
        <v>48740</v>
      </c>
      <c r="U45" s="16"/>
      <c r="V45" s="26"/>
      <c r="W45" s="26"/>
      <c r="X45" s="26"/>
    </row>
    <row r="46" spans="1:24" ht="39.75" customHeight="1">
      <c r="A46" s="49" t="s">
        <v>92</v>
      </c>
      <c r="B46" s="1">
        <v>7</v>
      </c>
      <c r="C46" s="1">
        <v>19</v>
      </c>
      <c r="D46" s="1">
        <v>34</v>
      </c>
      <c r="E46" s="1">
        <v>204</v>
      </c>
      <c r="F46" s="1">
        <v>28</v>
      </c>
      <c r="G46" s="1">
        <v>101</v>
      </c>
      <c r="H46" s="1">
        <v>42</v>
      </c>
      <c r="I46" s="1">
        <v>33</v>
      </c>
      <c r="J46" s="1">
        <v>114</v>
      </c>
      <c r="K46" s="1">
        <v>67</v>
      </c>
      <c r="L46" s="1">
        <v>17</v>
      </c>
      <c r="M46" s="1">
        <v>0</v>
      </c>
      <c r="N46" s="24">
        <v>5459</v>
      </c>
      <c r="O46" s="24">
        <v>14437</v>
      </c>
      <c r="P46" s="1">
        <v>93</v>
      </c>
      <c r="Q46" s="1">
        <v>11494</v>
      </c>
      <c r="R46" s="1">
        <v>1417345</v>
      </c>
      <c r="S46" s="1">
        <v>116</v>
      </c>
      <c r="T46" s="25">
        <v>35307</v>
      </c>
      <c r="U46" s="16"/>
      <c r="V46" s="26"/>
      <c r="W46" s="26"/>
      <c r="X46" s="26"/>
    </row>
    <row r="47" spans="1:24" ht="39.75" customHeight="1">
      <c r="A47" s="49" t="s">
        <v>93</v>
      </c>
      <c r="B47" s="1">
        <v>6</v>
      </c>
      <c r="C47" s="1">
        <v>25</v>
      </c>
      <c r="D47" s="1">
        <v>37</v>
      </c>
      <c r="E47" s="1">
        <v>95</v>
      </c>
      <c r="F47" s="1">
        <v>3</v>
      </c>
      <c r="G47" s="1">
        <v>54</v>
      </c>
      <c r="H47" s="1">
        <v>16</v>
      </c>
      <c r="I47" s="1">
        <v>22</v>
      </c>
      <c r="J47" s="1">
        <v>77</v>
      </c>
      <c r="K47" s="1">
        <v>17</v>
      </c>
      <c r="L47" s="1">
        <v>1</v>
      </c>
      <c r="M47" s="1">
        <v>0</v>
      </c>
      <c r="N47" s="24">
        <v>60</v>
      </c>
      <c r="O47" s="24">
        <v>4111</v>
      </c>
      <c r="P47" s="1">
        <v>52</v>
      </c>
      <c r="Q47" s="1">
        <v>6512</v>
      </c>
      <c r="R47" s="1">
        <v>581184</v>
      </c>
      <c r="S47" s="1">
        <v>47</v>
      </c>
      <c r="T47" s="25">
        <v>0</v>
      </c>
      <c r="U47" s="16"/>
      <c r="V47" s="26"/>
      <c r="W47" s="26"/>
      <c r="X47" s="26"/>
    </row>
    <row r="48" spans="1:24" ht="39.75" customHeight="1">
      <c r="A48" s="49" t="s">
        <v>94</v>
      </c>
      <c r="B48" s="1">
        <v>16</v>
      </c>
      <c r="C48" s="1">
        <v>45</v>
      </c>
      <c r="D48" s="1">
        <v>49</v>
      </c>
      <c r="E48" s="1">
        <v>433</v>
      </c>
      <c r="F48" s="1">
        <v>6</v>
      </c>
      <c r="G48" s="1">
        <v>262</v>
      </c>
      <c r="H48" s="1">
        <v>4</v>
      </c>
      <c r="I48" s="1">
        <v>161</v>
      </c>
      <c r="J48" s="1">
        <v>79</v>
      </c>
      <c r="K48" s="1">
        <v>219</v>
      </c>
      <c r="L48" s="1">
        <v>111</v>
      </c>
      <c r="M48" s="1">
        <v>0</v>
      </c>
      <c r="N48" s="24">
        <v>1023</v>
      </c>
      <c r="O48" s="24">
        <v>50816</v>
      </c>
      <c r="P48" s="1">
        <v>104</v>
      </c>
      <c r="Q48" s="1">
        <v>11748</v>
      </c>
      <c r="R48" s="1">
        <v>1101320</v>
      </c>
      <c r="S48" s="1">
        <v>136</v>
      </c>
      <c r="T48" s="25">
        <v>40668</v>
      </c>
      <c r="U48" s="16"/>
      <c r="V48" s="26"/>
      <c r="W48" s="26"/>
      <c r="X48" s="26"/>
    </row>
    <row r="49" spans="1:24" ht="39.75" customHeight="1">
      <c r="A49" s="51" t="s">
        <v>95</v>
      </c>
      <c r="B49" s="1">
        <v>5</v>
      </c>
      <c r="C49" s="1">
        <v>18</v>
      </c>
      <c r="D49" s="1">
        <v>22</v>
      </c>
      <c r="E49" s="1">
        <v>179</v>
      </c>
      <c r="F49" s="1">
        <v>5</v>
      </c>
      <c r="G49" s="1">
        <v>112</v>
      </c>
      <c r="H49" s="1">
        <v>3</v>
      </c>
      <c r="I49" s="1">
        <v>59</v>
      </c>
      <c r="J49" s="1">
        <v>50</v>
      </c>
      <c r="K49" s="1">
        <v>71</v>
      </c>
      <c r="L49" s="1">
        <v>58</v>
      </c>
      <c r="M49" s="1">
        <v>0</v>
      </c>
      <c r="N49" s="24">
        <v>383</v>
      </c>
      <c r="O49" s="24">
        <v>22010</v>
      </c>
      <c r="P49" s="1">
        <v>102</v>
      </c>
      <c r="Q49" s="1">
        <v>9091</v>
      </c>
      <c r="R49" s="1">
        <v>766199</v>
      </c>
      <c r="S49" s="1">
        <v>131</v>
      </c>
      <c r="T49" s="25">
        <v>48238</v>
      </c>
      <c r="U49" s="16"/>
      <c r="V49" s="26"/>
      <c r="W49" s="26"/>
      <c r="X49" s="26"/>
    </row>
    <row r="50" spans="1:24" ht="39.75" customHeight="1">
      <c r="A50" s="49" t="s">
        <v>96</v>
      </c>
      <c r="B50" s="1">
        <v>10</v>
      </c>
      <c r="C50" s="1">
        <v>19</v>
      </c>
      <c r="D50" s="1">
        <v>34</v>
      </c>
      <c r="E50" s="1">
        <v>201</v>
      </c>
      <c r="F50" s="1">
        <v>68</v>
      </c>
      <c r="G50" s="1">
        <v>95</v>
      </c>
      <c r="H50" s="1">
        <v>17</v>
      </c>
      <c r="I50" s="1">
        <v>21</v>
      </c>
      <c r="J50" s="1">
        <v>23</v>
      </c>
      <c r="K50" s="1">
        <v>64</v>
      </c>
      <c r="L50" s="1">
        <v>114</v>
      </c>
      <c r="M50" s="1">
        <v>0</v>
      </c>
      <c r="N50" s="24">
        <v>7308</v>
      </c>
      <c r="O50" s="24">
        <v>19703</v>
      </c>
      <c r="P50" s="1">
        <v>95</v>
      </c>
      <c r="Q50" s="1">
        <v>14027</v>
      </c>
      <c r="R50" s="1">
        <v>1402426</v>
      </c>
      <c r="S50" s="1">
        <v>128</v>
      </c>
      <c r="T50" s="25">
        <v>605484</v>
      </c>
      <c r="U50" s="16"/>
      <c r="V50" s="26"/>
      <c r="W50" s="26"/>
      <c r="X50" s="26"/>
    </row>
    <row r="51" spans="1:24" ht="39.75" customHeight="1">
      <c r="A51" s="49" t="s">
        <v>97</v>
      </c>
      <c r="B51" s="1">
        <v>11</v>
      </c>
      <c r="C51" s="1">
        <v>41</v>
      </c>
      <c r="D51" s="1">
        <v>82</v>
      </c>
      <c r="E51" s="1">
        <v>1368</v>
      </c>
      <c r="F51" s="1">
        <v>133</v>
      </c>
      <c r="G51" s="1">
        <v>621</v>
      </c>
      <c r="H51" s="1">
        <v>170</v>
      </c>
      <c r="I51" s="1">
        <v>444</v>
      </c>
      <c r="J51" s="1">
        <v>38</v>
      </c>
      <c r="K51" s="1">
        <v>443</v>
      </c>
      <c r="L51" s="1">
        <v>746</v>
      </c>
      <c r="M51" s="1">
        <v>25</v>
      </c>
      <c r="N51" s="24">
        <v>24964</v>
      </c>
      <c r="O51" s="24">
        <v>108593</v>
      </c>
      <c r="P51" s="1">
        <v>433</v>
      </c>
      <c r="Q51" s="1">
        <v>34831</v>
      </c>
      <c r="R51" s="1">
        <v>2901625</v>
      </c>
      <c r="S51" s="1">
        <v>328</v>
      </c>
      <c r="T51" s="25">
        <v>382164</v>
      </c>
      <c r="U51" s="16"/>
      <c r="V51" s="26"/>
      <c r="W51" s="26"/>
      <c r="X51" s="26"/>
    </row>
    <row r="52" spans="1:24" ht="39.75" customHeight="1">
      <c r="A52" s="49" t="s">
        <v>98</v>
      </c>
      <c r="B52" s="1">
        <v>10</v>
      </c>
      <c r="C52" s="1">
        <v>16</v>
      </c>
      <c r="D52" s="1">
        <v>62</v>
      </c>
      <c r="E52" s="1">
        <v>4471</v>
      </c>
      <c r="F52" s="1">
        <v>821</v>
      </c>
      <c r="G52" s="1">
        <v>2768</v>
      </c>
      <c r="H52" s="1">
        <v>261</v>
      </c>
      <c r="I52" s="1">
        <v>621</v>
      </c>
      <c r="J52" s="1">
        <v>84</v>
      </c>
      <c r="K52" s="1">
        <v>576</v>
      </c>
      <c r="L52" s="1">
        <v>3415</v>
      </c>
      <c r="M52" s="1">
        <v>392</v>
      </c>
      <c r="N52" s="24">
        <v>119939</v>
      </c>
      <c r="O52" s="24">
        <v>165246</v>
      </c>
      <c r="P52" s="1">
        <v>802</v>
      </c>
      <c r="Q52" s="1">
        <v>44197</v>
      </c>
      <c r="R52" s="1">
        <v>4827073</v>
      </c>
      <c r="S52" s="1">
        <v>387</v>
      </c>
      <c r="T52" s="25">
        <v>1138947</v>
      </c>
      <c r="U52" s="16"/>
      <c r="V52" s="26"/>
      <c r="W52" s="26"/>
      <c r="X52" s="26"/>
    </row>
    <row r="53" spans="1:24" ht="39.75" customHeight="1">
      <c r="A53" s="49" t="s">
        <v>99</v>
      </c>
      <c r="B53" s="1">
        <v>9</v>
      </c>
      <c r="C53" s="1">
        <v>24</v>
      </c>
      <c r="D53" s="1">
        <v>37</v>
      </c>
      <c r="E53" s="1">
        <v>205</v>
      </c>
      <c r="F53" s="1">
        <v>22</v>
      </c>
      <c r="G53" s="1">
        <v>122</v>
      </c>
      <c r="H53" s="1">
        <v>17</v>
      </c>
      <c r="I53" s="1">
        <v>44</v>
      </c>
      <c r="J53" s="1">
        <v>38</v>
      </c>
      <c r="K53" s="1">
        <v>67</v>
      </c>
      <c r="L53" s="1">
        <v>92</v>
      </c>
      <c r="M53" s="1">
        <v>1</v>
      </c>
      <c r="N53" s="24">
        <v>3556</v>
      </c>
      <c r="O53" s="24">
        <v>21459</v>
      </c>
      <c r="P53" s="1">
        <v>71</v>
      </c>
      <c r="Q53" s="1">
        <v>7702</v>
      </c>
      <c r="R53" s="1">
        <v>802617</v>
      </c>
      <c r="S53" s="1">
        <v>110</v>
      </c>
      <c r="T53" s="25">
        <v>0</v>
      </c>
      <c r="U53" s="16"/>
      <c r="V53" s="26"/>
      <c r="W53" s="26"/>
      <c r="X53" s="26"/>
    </row>
    <row r="54" spans="1:24" ht="39.75" customHeight="1">
      <c r="A54" s="50" t="s">
        <v>100</v>
      </c>
      <c r="B54" s="1">
        <v>5</v>
      </c>
      <c r="C54" s="1">
        <v>28</v>
      </c>
      <c r="D54" s="1">
        <v>100</v>
      </c>
      <c r="E54" s="1">
        <v>2785</v>
      </c>
      <c r="F54" s="1">
        <v>401</v>
      </c>
      <c r="G54" s="1">
        <v>1253</v>
      </c>
      <c r="H54" s="1">
        <v>388</v>
      </c>
      <c r="I54" s="1">
        <v>743</v>
      </c>
      <c r="J54" s="1">
        <v>59</v>
      </c>
      <c r="K54" s="1">
        <v>606</v>
      </c>
      <c r="L54" s="1">
        <v>1835</v>
      </c>
      <c r="M54" s="1">
        <v>285</v>
      </c>
      <c r="N54" s="1">
        <v>66652</v>
      </c>
      <c r="O54" s="24">
        <v>138393</v>
      </c>
      <c r="P54" s="1">
        <v>408</v>
      </c>
      <c r="Q54" s="1">
        <v>33380</v>
      </c>
      <c r="R54" s="1">
        <v>2551046</v>
      </c>
      <c r="S54" s="1">
        <v>563</v>
      </c>
      <c r="T54" s="25">
        <v>554791</v>
      </c>
      <c r="U54" s="16"/>
      <c r="V54" s="26"/>
      <c r="W54" s="26"/>
      <c r="X54" s="26"/>
    </row>
    <row r="55" spans="1:24" ht="39.75" customHeight="1">
      <c r="A55" s="49" t="s">
        <v>101</v>
      </c>
      <c r="B55" s="1">
        <v>4</v>
      </c>
      <c r="C55" s="1">
        <v>8</v>
      </c>
      <c r="D55" s="1">
        <v>5</v>
      </c>
      <c r="E55" s="1">
        <v>10</v>
      </c>
      <c r="F55" s="1">
        <v>3</v>
      </c>
      <c r="G55" s="1">
        <v>6</v>
      </c>
      <c r="H55" s="1">
        <v>0</v>
      </c>
      <c r="I55" s="1">
        <v>1</v>
      </c>
      <c r="J55" s="1">
        <v>1</v>
      </c>
      <c r="K55" s="1">
        <v>3</v>
      </c>
      <c r="L55" s="1">
        <v>5</v>
      </c>
      <c r="M55" s="1">
        <v>0</v>
      </c>
      <c r="N55" s="24">
        <v>1599</v>
      </c>
      <c r="O55" s="24">
        <v>1385</v>
      </c>
      <c r="P55" s="1">
        <v>6</v>
      </c>
      <c r="Q55" s="1">
        <v>3162</v>
      </c>
      <c r="R55" s="1">
        <v>425999</v>
      </c>
      <c r="S55" s="1">
        <v>11</v>
      </c>
      <c r="T55" s="25">
        <v>0</v>
      </c>
      <c r="U55" s="16"/>
      <c r="V55" s="26"/>
      <c r="W55" s="26"/>
      <c r="X55" s="26"/>
    </row>
    <row r="56" spans="1:24" ht="39.75" customHeight="1">
      <c r="A56" s="37" t="s">
        <v>102</v>
      </c>
      <c r="B56" s="38">
        <v>468</v>
      </c>
      <c r="C56" s="38">
        <v>1436</v>
      </c>
      <c r="D56" s="38">
        <v>3108</v>
      </c>
      <c r="E56" s="38">
        <v>27532</v>
      </c>
      <c r="F56" s="38">
        <v>4413</v>
      </c>
      <c r="G56" s="38">
        <v>13396</v>
      </c>
      <c r="H56" s="38">
        <v>3296</v>
      </c>
      <c r="I56" s="38">
        <v>6426</v>
      </c>
      <c r="J56" s="38">
        <v>3983</v>
      </c>
      <c r="K56" s="38">
        <v>6855</v>
      </c>
      <c r="L56" s="38">
        <v>12800</v>
      </c>
      <c r="M56" s="38">
        <v>1060</v>
      </c>
      <c r="N56" s="39">
        <v>738111</v>
      </c>
      <c r="O56" s="39">
        <v>1943562</v>
      </c>
      <c r="P56" s="38">
        <v>13754</v>
      </c>
      <c r="Q56" s="38">
        <v>1394107</v>
      </c>
      <c r="R56" s="38">
        <v>120061329</v>
      </c>
      <c r="S56" s="38">
        <v>7717</v>
      </c>
      <c r="T56" s="40">
        <v>8976989</v>
      </c>
      <c r="U56" s="16"/>
      <c r="V56" s="26"/>
      <c r="W56" s="26"/>
      <c r="X56" s="26"/>
    </row>
    <row r="57" spans="1:22" ht="39.75" customHeight="1">
      <c r="A57" s="37" t="s">
        <v>103</v>
      </c>
      <c r="B57" s="38">
        <v>489</v>
      </c>
      <c r="C57" s="38">
        <v>1440</v>
      </c>
      <c r="D57" s="38">
        <v>3185</v>
      </c>
      <c r="E57" s="38">
        <v>27670.727777777778</v>
      </c>
      <c r="F57" s="38">
        <v>4460</v>
      </c>
      <c r="G57" s="38">
        <v>13476</v>
      </c>
      <c r="H57" s="38">
        <v>3325</v>
      </c>
      <c r="I57" s="38">
        <v>6410</v>
      </c>
      <c r="J57" s="38">
        <v>4044</v>
      </c>
      <c r="K57" s="38">
        <v>6842</v>
      </c>
      <c r="L57" s="38">
        <v>12921</v>
      </c>
      <c r="M57" s="38">
        <v>1069</v>
      </c>
      <c r="N57" s="41">
        <v>760023.8</v>
      </c>
      <c r="O57" s="41">
        <v>1926535.1500000001</v>
      </c>
      <c r="P57" s="38">
        <v>14052</v>
      </c>
      <c r="Q57" s="38">
        <v>1411884</v>
      </c>
      <c r="R57" s="42">
        <v>124925272</v>
      </c>
      <c r="S57" s="38">
        <v>7902</v>
      </c>
      <c r="T57" s="43">
        <v>9563332</v>
      </c>
      <c r="U57" s="32"/>
      <c r="V57" s="33"/>
    </row>
    <row r="58" spans="1:21" ht="39.75" customHeight="1">
      <c r="A58" s="44" t="s">
        <v>104</v>
      </c>
      <c r="B58" s="38">
        <v>-21</v>
      </c>
      <c r="C58" s="38">
        <v>-4</v>
      </c>
      <c r="D58" s="38">
        <v>-77</v>
      </c>
      <c r="E58" s="38">
        <v>-138.7277777777781</v>
      </c>
      <c r="F58" s="38">
        <v>-47</v>
      </c>
      <c r="G58" s="38">
        <v>-80</v>
      </c>
      <c r="H58" s="38">
        <v>-29</v>
      </c>
      <c r="I58" s="38">
        <v>16</v>
      </c>
      <c r="J58" s="38">
        <v>-61</v>
      </c>
      <c r="K58" s="38">
        <v>13</v>
      </c>
      <c r="L58" s="38">
        <v>-121</v>
      </c>
      <c r="M58" s="38">
        <v>-9</v>
      </c>
      <c r="N58" s="45">
        <v>-21912.800000000047</v>
      </c>
      <c r="O58" s="45">
        <v>17026.84999999986</v>
      </c>
      <c r="P58" s="38">
        <v>-298</v>
      </c>
      <c r="Q58" s="38">
        <v>-17777</v>
      </c>
      <c r="R58" s="38">
        <v>-4863943</v>
      </c>
      <c r="S58" s="38">
        <v>-185</v>
      </c>
      <c r="T58" s="40">
        <v>-586343</v>
      </c>
      <c r="U58" s="16"/>
    </row>
    <row r="59" spans="1:21" ht="39.75" customHeight="1">
      <c r="A59" s="44" t="s">
        <v>16</v>
      </c>
      <c r="B59" s="46">
        <v>95.70552147239265</v>
      </c>
      <c r="C59" s="46">
        <v>99.72222222222223</v>
      </c>
      <c r="D59" s="46">
        <v>97.58241758241758</v>
      </c>
      <c r="E59" s="46">
        <v>99.49864788923554</v>
      </c>
      <c r="F59" s="46">
        <v>98.94618834080717</v>
      </c>
      <c r="G59" s="46">
        <v>99.40635203324429</v>
      </c>
      <c r="H59" s="46">
        <v>99.12781954887218</v>
      </c>
      <c r="I59" s="46">
        <v>100.24960998439938</v>
      </c>
      <c r="J59" s="46">
        <v>98.49159248269041</v>
      </c>
      <c r="K59" s="46">
        <v>100.1900029231219</v>
      </c>
      <c r="L59" s="46">
        <v>99.06353997368625</v>
      </c>
      <c r="M59" s="46">
        <v>99.15809167446211</v>
      </c>
      <c r="N59" s="47">
        <v>97.11682713093984</v>
      </c>
      <c r="O59" s="47">
        <v>100.88380686955023</v>
      </c>
      <c r="P59" s="46">
        <v>97.87930543694847</v>
      </c>
      <c r="Q59" s="46">
        <v>98.74090222709513</v>
      </c>
      <c r="R59" s="46">
        <v>96.10651798300668</v>
      </c>
      <c r="S59" s="46">
        <v>97.65882055175905</v>
      </c>
      <c r="T59" s="48">
        <v>93.86884194755551</v>
      </c>
      <c r="U59" s="16"/>
    </row>
    <row r="60" spans="1:21" ht="30" customHeight="1">
      <c r="A60" s="17" t="s">
        <v>24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22"/>
      <c r="O60" s="22"/>
      <c r="P60" s="17"/>
      <c r="Q60" s="17"/>
      <c r="R60" s="17"/>
      <c r="S60" s="17"/>
      <c r="T60" s="17"/>
      <c r="U60" s="4"/>
    </row>
    <row r="61" spans="1:21" ht="24" customHeight="1">
      <c r="A61" s="4" t="s">
        <v>25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18"/>
      <c r="O61" s="18"/>
      <c r="P61" s="4"/>
      <c r="Q61" s="4"/>
      <c r="R61" s="4"/>
      <c r="S61" s="4"/>
      <c r="T61" s="4"/>
      <c r="U61" s="4"/>
    </row>
    <row r="62" spans="1:20" ht="28.5" customHeight="1">
      <c r="A62" s="158" t="s">
        <v>106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</row>
    <row r="63" ht="17.25">
      <c r="B63" s="34"/>
    </row>
    <row r="64" spans="3:20" ht="17.2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P64" s="3"/>
      <c r="Q64" s="3"/>
      <c r="R64" s="3"/>
      <c r="S64" s="3"/>
      <c r="T64" s="3"/>
    </row>
  </sheetData>
  <sheetProtection/>
  <mergeCells count="9">
    <mergeCell ref="A62:T62"/>
    <mergeCell ref="N3:O3"/>
    <mergeCell ref="N4:O4"/>
    <mergeCell ref="J3:M3"/>
    <mergeCell ref="J4:M4"/>
    <mergeCell ref="F3:G3"/>
    <mergeCell ref="F4:G4"/>
    <mergeCell ref="H3:I3"/>
    <mergeCell ref="H4:I4"/>
  </mergeCells>
  <printOptions horizontalCentered="1"/>
  <pageMargins left="0.6299212598425197" right="0.5118110236220472" top="0.4330708661417323" bottom="0.2362204724409449" header="0" footer="0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2015-06-30T02:46:55Z</cp:lastPrinted>
  <dcterms:created xsi:type="dcterms:W3CDTF">2001-11-16T13:08:12Z</dcterms:created>
  <dcterms:modified xsi:type="dcterms:W3CDTF">2015-07-13T08:25:18Z</dcterms:modified>
  <cp:category/>
  <cp:version/>
  <cp:contentType/>
  <cp:contentStatus/>
</cp:coreProperties>
</file>