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895" yWindow="0" windowWidth="1980" windowHeight="11640" activeTab="0"/>
  </bookViews>
  <sheets>
    <sheet name="27" sheetId="1" r:id="rId1"/>
    <sheet name="26" sheetId="2" r:id="rId2"/>
    <sheet name="25-16" sheetId="3" r:id="rId3"/>
  </sheets>
  <definedNames>
    <definedName name="_xlnm.Print_Area" localSheetId="2">'25-16'!$A$1:$K$47</definedName>
  </definedNames>
  <calcPr fullCalcOnLoad="1"/>
</workbook>
</file>

<file path=xl/sharedStrings.xml><?xml version="1.0" encoding="utf-8"?>
<sst xmlns="http://schemas.openxmlformats.org/spreadsheetml/2006/main" count="57" uniqueCount="44">
  <si>
    <t>最終エネルギー消費</t>
  </si>
  <si>
    <t>産業</t>
  </si>
  <si>
    <t>運輸</t>
  </si>
  <si>
    <t>1.5  国内最終エネルギー消費の推移</t>
  </si>
  <si>
    <t>年度</t>
  </si>
  <si>
    <t>前年度対比（％）</t>
  </si>
  <si>
    <t>家庭</t>
  </si>
  <si>
    <t>業務その他</t>
  </si>
  <si>
    <t>平成2
(1990)</t>
  </si>
  <si>
    <t>4
(1992)</t>
  </si>
  <si>
    <t>5
(1993)</t>
  </si>
  <si>
    <t>6
(1994)</t>
  </si>
  <si>
    <t>7
(1995)</t>
  </si>
  <si>
    <t>8
(1996)</t>
  </si>
  <si>
    <t>9
(1997)</t>
  </si>
  <si>
    <t>10
(1998)</t>
  </si>
  <si>
    <t>11
(1999)</t>
  </si>
  <si>
    <t>12
(2000)</t>
  </si>
  <si>
    <t>13
(2001)</t>
  </si>
  <si>
    <t>出典：資源エネルギー庁長官官房総合政策課「総合エネルギー統計」（ホームページ）</t>
  </si>
  <si>
    <r>
      <t>構成 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J, ％)</t>
    </r>
  </si>
  <si>
    <t>3
(1991)</t>
  </si>
  <si>
    <t>14
(2002)</t>
  </si>
  <si>
    <t>15
(2003)</t>
  </si>
  <si>
    <t>16
(2004)</t>
  </si>
  <si>
    <t>17
(2005)</t>
  </si>
  <si>
    <t>18
(2006)</t>
  </si>
  <si>
    <t>19
(2007)</t>
  </si>
  <si>
    <t>20
(2008)</t>
  </si>
  <si>
    <t>21
(2009)</t>
  </si>
  <si>
    <t>22
(2010)</t>
  </si>
  <si>
    <r>
      <t>(10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J)</t>
    </r>
  </si>
  <si>
    <t>-</t>
  </si>
  <si>
    <r>
      <t>（単位：10</t>
    </r>
    <r>
      <rPr>
        <vertAlign val="superscript"/>
        <sz val="11"/>
        <rFont val="ＭＳ ゴシック"/>
        <family val="3"/>
      </rPr>
      <t>15</t>
    </r>
    <r>
      <rPr>
        <sz val="11"/>
        <rFont val="ＭＳ ゴシック"/>
        <family val="3"/>
      </rPr>
      <t>J）</t>
    </r>
  </si>
  <si>
    <t>構　　　成</t>
  </si>
  <si>
    <t>計</t>
  </si>
  <si>
    <t>平成2年度</t>
  </si>
  <si>
    <t>-</t>
  </si>
  <si>
    <t>産　業</t>
  </si>
  <si>
    <t>家　庭</t>
  </si>
  <si>
    <t>運　輸</t>
  </si>
  <si>
    <t>前年度
対比(%)</t>
  </si>
  <si>
    <t>出典：資源エネルギー庁「総合エネルギー統計」より作成</t>
  </si>
  <si>
    <t>1.05  国内最終エネルギー消費の推移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</si>
</sst>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  <numFmt numFmtId="179" formatCode="0.0%"/>
    <numFmt numFmtId="180" formatCode="#,##0.00_ "/>
    <numFmt numFmtId="181" formatCode="#,##0.0;[Red]\-#,##0.0"/>
    <numFmt numFmtId="182" formatCode="0.0%\ "/>
  </numFmts>
  <fonts count="2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vertAlign val="superscript"/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ゴシック"/>
      <family val="3"/>
    </font>
    <font>
      <b/>
      <sz val="14"/>
      <color indexed="9"/>
      <name val="ＭＳ ゴシック"/>
      <family val="3"/>
    </font>
    <font>
      <b/>
      <sz val="11"/>
      <color indexed="9"/>
      <name val="ＭＳ ゴシック"/>
      <family val="3"/>
    </font>
    <font>
      <b/>
      <sz val="14"/>
      <color theme="0"/>
      <name val="ＭＳ ゴシック"/>
      <family val="3"/>
    </font>
    <font>
      <b/>
      <sz val="11"/>
      <color theme="0"/>
      <name val="ＭＳ 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dotted"/>
      <bottom style="hair"/>
    </border>
    <border>
      <left style="hair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dotted"/>
      <bottom style="hair"/>
    </border>
    <border>
      <left style="hair"/>
      <right>
        <color indexed="63"/>
      </right>
      <top style="hair"/>
      <bottom style="dotted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medium"/>
    </border>
    <border>
      <left style="thin"/>
      <right style="hair"/>
      <top/>
      <bottom>
        <color indexed="63"/>
      </bottom>
    </border>
    <border>
      <left style="thin"/>
      <right style="hair"/>
      <top/>
      <bottom style="medium"/>
    </border>
    <border>
      <left style="hair"/>
      <right style="thin"/>
      <top/>
      <bottom>
        <color indexed="63"/>
      </bottom>
    </border>
    <border>
      <left style="hair"/>
      <right style="thin"/>
      <top/>
      <bottom style="medium"/>
    </border>
    <border>
      <left>
        <color indexed="63"/>
      </left>
      <right style="thin"/>
      <top style="dotted"/>
      <bottom/>
    </border>
    <border>
      <left>
        <color indexed="63"/>
      </left>
      <right style="thin"/>
      <top/>
      <bottom style="dotted"/>
    </border>
    <border>
      <left style="thin"/>
      <right style="hair"/>
      <top style="dotted"/>
      <bottom/>
    </border>
    <border>
      <left style="thin"/>
      <right style="hair"/>
      <top/>
      <bottom style="dotted"/>
    </border>
    <border>
      <left style="hair"/>
      <right style="thin"/>
      <top style="dotted"/>
      <bottom/>
    </border>
    <border>
      <left style="hair"/>
      <right style="thin"/>
      <top/>
      <bottom style="dotted"/>
    </border>
    <border>
      <left style="thin"/>
      <right style="hair"/>
      <top style="thin"/>
      <bottom/>
    </border>
    <border>
      <left style="hair"/>
      <right style="thin"/>
      <top style="thin"/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medium"/>
      <bottom/>
    </border>
    <border>
      <left style="thin"/>
      <right/>
      <top style="medium"/>
      <bottom>
        <color indexed="63"/>
      </bottom>
    </border>
    <border>
      <left>
        <color indexed="63"/>
      </left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0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Continuous" wrapText="1"/>
    </xf>
    <xf numFmtId="0" fontId="2" fillId="0" borderId="0" xfId="0" applyFont="1" applyAlignment="1">
      <alignment horizontal="right"/>
    </xf>
    <xf numFmtId="178" fontId="2" fillId="0" borderId="0" xfId="0" applyNumberFormat="1" applyFont="1" applyAlignment="1">
      <alignment/>
    </xf>
    <xf numFmtId="0" fontId="21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/>
    </xf>
    <xf numFmtId="177" fontId="2" fillId="24" borderId="10" xfId="0" applyNumberFormat="1" applyFont="1" applyFill="1" applyBorder="1" applyAlignment="1" applyProtection="1">
      <alignment horizontal="right" vertical="center"/>
      <protection/>
    </xf>
    <xf numFmtId="177" fontId="2" fillId="24" borderId="11" xfId="0" applyNumberFormat="1" applyFont="1" applyFill="1" applyBorder="1" applyAlignment="1" applyProtection="1">
      <alignment horizontal="right" vertical="center"/>
      <protection/>
    </xf>
    <xf numFmtId="179" fontId="2" fillId="0" borderId="10" xfId="42" applyNumberFormat="1" applyFont="1" applyBorder="1" applyAlignment="1">
      <alignment horizontal="center" vertical="center"/>
    </xf>
    <xf numFmtId="179" fontId="2" fillId="24" borderId="13" xfId="42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Border="1" applyAlignment="1">
      <alignment horizontal="centerContinuous" wrapText="1"/>
    </xf>
    <xf numFmtId="180" fontId="2" fillId="0" borderId="0" xfId="0" applyNumberFormat="1" applyFont="1" applyAlignment="1">
      <alignment/>
    </xf>
    <xf numFmtId="0" fontId="24" fillId="25" borderId="0" xfId="0" applyFont="1" applyFill="1" applyAlignment="1">
      <alignment horizontal="left" vertical="center"/>
    </xf>
    <xf numFmtId="0" fontId="25" fillId="25" borderId="0" xfId="0" applyFont="1" applyFill="1" applyBorder="1" applyAlignment="1">
      <alignment vertical="center"/>
    </xf>
    <xf numFmtId="0" fontId="2" fillId="25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26" borderId="16" xfId="0" applyFont="1" applyFill="1" applyBorder="1" applyAlignment="1">
      <alignment horizontal="center" vertical="center" wrapText="1"/>
    </xf>
    <xf numFmtId="181" fontId="2" fillId="0" borderId="17" xfId="50" applyNumberFormat="1" applyFont="1" applyFill="1" applyBorder="1" applyAlignment="1" applyProtection="1">
      <alignment horizontal="right" vertical="center" indent="1"/>
      <protection/>
    </xf>
    <xf numFmtId="181" fontId="2" fillId="0" borderId="18" xfId="50" applyNumberFormat="1" applyFont="1" applyFill="1" applyBorder="1" applyAlignment="1" applyProtection="1">
      <alignment horizontal="right" vertical="center" indent="1"/>
      <protection/>
    </xf>
    <xf numFmtId="179" fontId="2" fillId="0" borderId="19" xfId="42" applyNumberFormat="1" applyFont="1" applyFill="1" applyBorder="1" applyAlignment="1" applyProtection="1">
      <alignment horizontal="right" vertical="center" indent="1"/>
      <protection/>
    </xf>
    <xf numFmtId="179" fontId="2" fillId="0" borderId="20" xfId="42" applyNumberFormat="1" applyFont="1" applyFill="1" applyBorder="1" applyAlignment="1" applyProtection="1">
      <alignment horizontal="right" vertical="center" indent="1"/>
      <protection/>
    </xf>
    <xf numFmtId="181" fontId="2" fillId="0" borderId="21" xfId="50" applyNumberFormat="1" applyFont="1" applyFill="1" applyBorder="1" applyAlignment="1" applyProtection="1">
      <alignment horizontal="right" vertical="center" indent="1"/>
      <protection/>
    </xf>
    <xf numFmtId="181" fontId="2" fillId="0" borderId="22" xfId="50" applyNumberFormat="1" applyFont="1" applyFill="1" applyBorder="1" applyAlignment="1" applyProtection="1">
      <alignment horizontal="right" vertical="center" indent="1"/>
      <protection/>
    </xf>
    <xf numFmtId="179" fontId="2" fillId="0" borderId="23" xfId="42" applyNumberFormat="1" applyFont="1" applyFill="1" applyBorder="1" applyAlignment="1" applyProtection="1">
      <alignment horizontal="right" vertical="center" indent="1"/>
      <protection/>
    </xf>
    <xf numFmtId="179" fontId="2" fillId="0" borderId="24" xfId="42" applyNumberFormat="1" applyFont="1" applyFill="1" applyBorder="1" applyAlignment="1" applyProtection="1">
      <alignment horizontal="right" vertical="center" indent="1"/>
      <protection/>
    </xf>
    <xf numFmtId="181" fontId="2" fillId="0" borderId="25" xfId="50" applyNumberFormat="1" applyFont="1" applyFill="1" applyBorder="1" applyAlignment="1" applyProtection="1">
      <alignment horizontal="right" vertical="center" indent="1"/>
      <protection/>
    </xf>
    <xf numFmtId="181" fontId="2" fillId="0" borderId="26" xfId="50" applyNumberFormat="1" applyFont="1" applyFill="1" applyBorder="1" applyAlignment="1" applyProtection="1">
      <alignment horizontal="right" vertical="center" indent="1"/>
      <protection/>
    </xf>
    <xf numFmtId="179" fontId="2" fillId="0" borderId="27" xfId="42" applyNumberFormat="1" applyFont="1" applyFill="1" applyBorder="1" applyAlignment="1" applyProtection="1">
      <alignment horizontal="right" vertical="center" indent="1"/>
      <protection/>
    </xf>
    <xf numFmtId="179" fontId="2" fillId="0" borderId="28" xfId="42" applyNumberFormat="1" applyFont="1" applyFill="1" applyBorder="1" applyAlignment="1" applyProtection="1">
      <alignment horizontal="right" vertical="center" indent="1"/>
      <protection/>
    </xf>
    <xf numFmtId="179" fontId="2" fillId="0" borderId="29" xfId="42" applyNumberFormat="1" applyFont="1" applyFill="1" applyBorder="1" applyAlignment="1" applyProtection="1">
      <alignment horizontal="right" vertical="center" indent="1"/>
      <protection/>
    </xf>
    <xf numFmtId="179" fontId="2" fillId="0" borderId="30" xfId="42" applyNumberFormat="1" applyFont="1" applyFill="1" applyBorder="1" applyAlignment="1" applyProtection="1">
      <alignment horizontal="right" vertical="center" indent="1"/>
      <protection/>
    </xf>
    <xf numFmtId="0" fontId="2" fillId="0" borderId="31" xfId="0" applyFont="1" applyFill="1" applyBorder="1" applyAlignment="1">
      <alignment horizontal="center" vertical="center" wrapText="1"/>
    </xf>
    <xf numFmtId="181" fontId="2" fillId="0" borderId="32" xfId="50" applyNumberFormat="1" applyFont="1" applyFill="1" applyBorder="1" applyAlignment="1" applyProtection="1">
      <alignment horizontal="right" vertical="center" indent="1"/>
      <protection/>
    </xf>
    <xf numFmtId="179" fontId="2" fillId="0" borderId="33" xfId="42" applyNumberFormat="1" applyFont="1" applyFill="1" applyBorder="1" applyAlignment="1" applyProtection="1">
      <alignment horizontal="right" vertical="center" indent="1"/>
      <protection/>
    </xf>
    <xf numFmtId="181" fontId="2" fillId="0" borderId="34" xfId="50" applyNumberFormat="1" applyFont="1" applyFill="1" applyBorder="1" applyAlignment="1" applyProtection="1">
      <alignment horizontal="right" vertical="center" indent="1"/>
      <protection/>
    </xf>
    <xf numFmtId="179" fontId="2" fillId="0" borderId="35" xfId="42" applyNumberFormat="1" applyFont="1" applyFill="1" applyBorder="1" applyAlignment="1" applyProtection="1">
      <alignment horizontal="right" vertical="center" indent="1"/>
      <protection/>
    </xf>
    <xf numFmtId="181" fontId="2" fillId="0" borderId="36" xfId="50" applyNumberFormat="1" applyFont="1" applyFill="1" applyBorder="1" applyAlignment="1" applyProtection="1">
      <alignment horizontal="right" vertical="center" indent="1"/>
      <protection/>
    </xf>
    <xf numFmtId="179" fontId="2" fillId="0" borderId="37" xfId="42" applyNumberFormat="1" applyFont="1" applyFill="1" applyBorder="1" applyAlignment="1" applyProtection="1">
      <alignment horizontal="right" vertical="center" indent="1"/>
      <protection/>
    </xf>
    <xf numFmtId="179" fontId="2" fillId="0" borderId="38" xfId="42" applyNumberFormat="1" applyFont="1" applyFill="1" applyBorder="1" applyAlignment="1" applyProtection="1">
      <alignment horizontal="right" vertical="center" indent="1"/>
      <protection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81" fontId="2" fillId="0" borderId="41" xfId="48" applyNumberFormat="1" applyFont="1" applyFill="1" applyBorder="1" applyAlignment="1" applyProtection="1">
      <alignment horizontal="right" vertical="center" indent="1"/>
      <protection/>
    </xf>
    <xf numFmtId="181" fontId="0" fillId="0" borderId="42" xfId="48" applyNumberFormat="1" applyFont="1" applyBorder="1" applyAlignment="1">
      <alignment horizontal="right" vertical="center" indent="1"/>
    </xf>
    <xf numFmtId="182" fontId="2" fillId="0" borderId="43" xfId="42" applyNumberFormat="1" applyFont="1" applyFill="1" applyBorder="1" applyAlignment="1">
      <alignment horizontal="right" vertical="center"/>
    </xf>
    <xf numFmtId="182" fontId="0" fillId="0" borderId="44" xfId="0" applyNumberFormat="1" applyFont="1" applyBorder="1" applyAlignment="1">
      <alignment horizontal="right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81" fontId="2" fillId="0" borderId="47" xfId="48" applyNumberFormat="1" applyFont="1" applyFill="1" applyBorder="1" applyAlignment="1" applyProtection="1">
      <alignment horizontal="right" vertical="center" indent="1"/>
      <protection/>
    </xf>
    <xf numFmtId="181" fontId="0" fillId="0" borderId="48" xfId="48" applyNumberFormat="1" applyFont="1" applyBorder="1" applyAlignment="1">
      <alignment horizontal="right" vertical="center" indent="1"/>
    </xf>
    <xf numFmtId="182" fontId="2" fillId="0" borderId="49" xfId="42" applyNumberFormat="1" applyFont="1" applyFill="1" applyBorder="1" applyAlignment="1">
      <alignment horizontal="right" vertical="center"/>
    </xf>
    <xf numFmtId="182" fontId="0" fillId="0" borderId="50" xfId="0" applyNumberFormat="1" applyFont="1" applyBorder="1" applyAlignment="1">
      <alignment horizontal="right" vertical="center"/>
    </xf>
    <xf numFmtId="181" fontId="2" fillId="0" borderId="51" xfId="48" applyNumberFormat="1" applyFont="1" applyFill="1" applyBorder="1" applyAlignment="1" applyProtection="1">
      <alignment horizontal="right" vertical="center" indent="1"/>
      <protection/>
    </xf>
    <xf numFmtId="181" fontId="0" fillId="0" borderId="41" xfId="48" applyNumberFormat="1" applyFont="1" applyBorder="1" applyAlignment="1">
      <alignment horizontal="right" vertical="center" indent="1"/>
    </xf>
    <xf numFmtId="182" fontId="2" fillId="0" borderId="52" xfId="42" applyNumberFormat="1" applyFont="1" applyFill="1" applyBorder="1" applyAlignment="1">
      <alignment horizontal="right" vertical="center"/>
    </xf>
    <xf numFmtId="182" fontId="0" fillId="0" borderId="43" xfId="0" applyNumberFormat="1" applyFont="1" applyBorder="1" applyAlignment="1">
      <alignment horizontal="right" vertical="center"/>
    </xf>
    <xf numFmtId="0" fontId="2" fillId="0" borderId="53" xfId="0" applyFont="1" applyFill="1" applyBorder="1" applyAlignment="1">
      <alignment horizontal="center" vertical="center" wrapText="1"/>
    </xf>
    <xf numFmtId="181" fontId="0" fillId="0" borderId="14" xfId="48" applyNumberFormat="1" applyFont="1" applyBorder="1" applyAlignment="1">
      <alignment horizontal="right" vertical="center" indent="1"/>
    </xf>
    <xf numFmtId="182" fontId="0" fillId="0" borderId="15" xfId="0" applyNumberFormat="1" applyFont="1" applyBorder="1" applyAlignment="1">
      <alignment horizontal="right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 shrinkToFit="1"/>
    </xf>
    <xf numFmtId="0" fontId="2" fillId="0" borderId="56" xfId="0" applyFont="1" applyFill="1" applyBorder="1" applyAlignment="1">
      <alignment horizontal="center" vertical="center" shrinkToFi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178" fontId="2" fillId="0" borderId="52" xfId="0" applyNumberFormat="1" applyFont="1" applyFill="1" applyBorder="1" applyAlignment="1" applyProtection="1">
      <alignment horizontal="center" vertical="center"/>
      <protection/>
    </xf>
    <xf numFmtId="0" fontId="0" fillId="0" borderId="43" xfId="0" applyFont="1" applyBorder="1" applyAlignment="1">
      <alignment horizontal="center" vertical="center"/>
    </xf>
    <xf numFmtId="181" fontId="2" fillId="0" borderId="51" xfId="50" applyNumberFormat="1" applyFont="1" applyFill="1" applyBorder="1" applyAlignment="1" applyProtection="1">
      <alignment horizontal="right" vertical="center" indent="1"/>
      <protection/>
    </xf>
    <xf numFmtId="181" fontId="0" fillId="0" borderId="41" xfId="50" applyNumberFormat="1" applyFont="1" applyBorder="1" applyAlignment="1">
      <alignment horizontal="right" vertical="center" indent="1"/>
    </xf>
    <xf numFmtId="181" fontId="2" fillId="0" borderId="47" xfId="50" applyNumberFormat="1" applyFont="1" applyFill="1" applyBorder="1" applyAlignment="1" applyProtection="1">
      <alignment horizontal="right" vertical="center" indent="1"/>
      <protection/>
    </xf>
    <xf numFmtId="181" fontId="0" fillId="0" borderId="48" xfId="50" applyNumberFormat="1" applyFont="1" applyBorder="1" applyAlignment="1">
      <alignment horizontal="right" vertical="center" indent="1"/>
    </xf>
    <xf numFmtId="181" fontId="2" fillId="0" borderId="41" xfId="50" applyNumberFormat="1" applyFont="1" applyFill="1" applyBorder="1" applyAlignment="1" applyProtection="1">
      <alignment horizontal="right" vertical="center" indent="1"/>
      <protection/>
    </xf>
    <xf numFmtId="181" fontId="0" fillId="0" borderId="14" xfId="50" applyNumberFormat="1" applyFont="1" applyBorder="1" applyAlignment="1">
      <alignment horizontal="right" vertical="center" indent="1"/>
    </xf>
    <xf numFmtId="181" fontId="0" fillId="0" borderId="42" xfId="50" applyNumberFormat="1" applyFont="1" applyBorder="1" applyAlignment="1">
      <alignment horizontal="right" vertical="center" inden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="85" zoomScaleNormal="85" zoomScaleSheetLayoutView="85" workbookViewId="0" topLeftCell="A1">
      <selection activeCell="A1" sqref="A1"/>
    </sheetView>
  </sheetViews>
  <sheetFormatPr defaultColWidth="9.00390625" defaultRowHeight="13.5"/>
  <cols>
    <col min="1" max="7" width="14.125" style="24" customWidth="1"/>
    <col min="8" max="16384" width="9.00390625" style="25" customWidth="1"/>
  </cols>
  <sheetData>
    <row r="1" spans="1:5" ht="30" customHeight="1">
      <c r="A1" s="21" t="s">
        <v>43</v>
      </c>
      <c r="B1" s="22"/>
      <c r="C1" s="22"/>
      <c r="D1" s="22"/>
      <c r="E1" s="23"/>
    </row>
    <row r="2" ht="15" customHeight="1"/>
    <row r="3" ht="19.5" customHeight="1" thickBot="1">
      <c r="G3" s="26" t="s">
        <v>33</v>
      </c>
    </row>
    <row r="4" spans="1:7" ht="19.5" customHeight="1">
      <c r="A4" s="73"/>
      <c r="B4" s="75"/>
      <c r="C4" s="76"/>
      <c r="D4" s="77" t="s">
        <v>34</v>
      </c>
      <c r="E4" s="78"/>
      <c r="F4" s="78"/>
      <c r="G4" s="78"/>
    </row>
    <row r="5" spans="1:7" s="27" customFormat="1" ht="39.75" customHeight="1">
      <c r="A5" s="74"/>
      <c r="B5" s="28" t="s">
        <v>35</v>
      </c>
      <c r="C5" s="29" t="s">
        <v>41</v>
      </c>
      <c r="D5" s="28" t="s">
        <v>38</v>
      </c>
      <c r="E5" s="30" t="s">
        <v>39</v>
      </c>
      <c r="F5" s="31" t="s">
        <v>7</v>
      </c>
      <c r="G5" s="46" t="s">
        <v>40</v>
      </c>
    </row>
    <row r="6" spans="1:7" ht="19.5" customHeight="1">
      <c r="A6" s="54" t="s">
        <v>36</v>
      </c>
      <c r="B6" s="66">
        <v>13540.05178647376</v>
      </c>
      <c r="C6" s="79" t="s">
        <v>37</v>
      </c>
      <c r="D6" s="32">
        <v>7020.117237544606</v>
      </c>
      <c r="E6" s="33">
        <v>1683.0435497769809</v>
      </c>
      <c r="F6" s="33">
        <v>1788.7506116895265</v>
      </c>
      <c r="G6" s="47">
        <v>3048.140387462643</v>
      </c>
    </row>
    <row r="7" spans="1:7" ht="19.5" customHeight="1">
      <c r="A7" s="54"/>
      <c r="B7" s="67"/>
      <c r="C7" s="80"/>
      <c r="D7" s="34">
        <v>0.5184704865425672</v>
      </c>
      <c r="E7" s="35">
        <v>0.12430111614922386</v>
      </c>
      <c r="F7" s="35">
        <v>0.13210810711052468</v>
      </c>
      <c r="G7" s="48">
        <v>0.22512029019768404</v>
      </c>
    </row>
    <row r="8" spans="1:7" ht="19.5" customHeight="1">
      <c r="A8" s="60">
        <v>3</v>
      </c>
      <c r="B8" s="62">
        <v>13736.360454968024</v>
      </c>
      <c r="C8" s="64">
        <v>0.01429117044051255</v>
      </c>
      <c r="D8" s="36">
        <v>6962.765428108006</v>
      </c>
      <c r="E8" s="37">
        <v>1721.9361260163726</v>
      </c>
      <c r="F8" s="37">
        <v>1820.6413435583033</v>
      </c>
      <c r="G8" s="49">
        <v>3231.0175572853395</v>
      </c>
    </row>
    <row r="9" spans="1:7" ht="19.5" customHeight="1">
      <c r="A9" s="61"/>
      <c r="B9" s="63"/>
      <c r="C9" s="65"/>
      <c r="D9" s="38">
        <v>0.5068857541219942</v>
      </c>
      <c r="E9" s="39">
        <v>0.12535606732666954</v>
      </c>
      <c r="F9" s="39">
        <v>0.13254175656840986</v>
      </c>
      <c r="G9" s="50">
        <v>0.23521642198292625</v>
      </c>
    </row>
    <row r="10" spans="1:7" ht="19.5" customHeight="1">
      <c r="A10" s="60">
        <v>4</v>
      </c>
      <c r="B10" s="62">
        <v>13856.592147520338</v>
      </c>
      <c r="C10" s="64">
        <v>0.008676858730653292</v>
      </c>
      <c r="D10" s="36">
        <v>6882.301363003678</v>
      </c>
      <c r="E10" s="37">
        <v>1797.5901077905362</v>
      </c>
      <c r="F10" s="37">
        <v>1855.6160279824849</v>
      </c>
      <c r="G10" s="49">
        <v>3321.08464874364</v>
      </c>
    </row>
    <row r="11" spans="1:7" ht="19.5" customHeight="1">
      <c r="A11" s="61"/>
      <c r="B11" s="63"/>
      <c r="C11" s="65"/>
      <c r="D11" s="38">
        <v>0.49668066215222173</v>
      </c>
      <c r="E11" s="39">
        <v>0.12972815311679778</v>
      </c>
      <c r="F11" s="39">
        <v>0.1339157570798929</v>
      </c>
      <c r="G11" s="50">
        <v>0.23967542765108768</v>
      </c>
    </row>
    <row r="12" spans="1:7" ht="19.5" customHeight="1">
      <c r="A12" s="54">
        <v>5</v>
      </c>
      <c r="B12" s="56">
        <v>14006.672914687153</v>
      </c>
      <c r="C12" s="58">
        <v>0.01071494765965751</v>
      </c>
      <c r="D12" s="40">
        <v>6771.738831877796</v>
      </c>
      <c r="E12" s="41">
        <v>1890.5360495666482</v>
      </c>
      <c r="F12" s="41">
        <v>1972.4788964492952</v>
      </c>
      <c r="G12" s="51">
        <v>3371.919136793416</v>
      </c>
    </row>
    <row r="13" spans="1:7" ht="19.5" customHeight="1">
      <c r="A13" s="70"/>
      <c r="B13" s="71"/>
      <c r="C13" s="72"/>
      <c r="D13" s="42">
        <v>0.4834651935633528</v>
      </c>
      <c r="E13" s="43">
        <v>0.13497395570537418</v>
      </c>
      <c r="F13" s="43">
        <v>0.14082422774226336</v>
      </c>
      <c r="G13" s="52">
        <v>0.24073662298900977</v>
      </c>
    </row>
    <row r="14" spans="1:7" ht="19.5" customHeight="1">
      <c r="A14" s="54">
        <v>6</v>
      </c>
      <c r="B14" s="66">
        <v>14504.997952634925</v>
      </c>
      <c r="C14" s="68">
        <v>0.03435540215689919</v>
      </c>
      <c r="D14" s="32">
        <v>6999.401994479589</v>
      </c>
      <c r="E14" s="33">
        <v>1896.867681540926</v>
      </c>
      <c r="F14" s="33">
        <v>2100.4091971485577</v>
      </c>
      <c r="G14" s="47">
        <v>3508.3190794658485</v>
      </c>
    </row>
    <row r="15" spans="1:7" ht="19.5" customHeight="1">
      <c r="A15" s="54"/>
      <c r="B15" s="67"/>
      <c r="C15" s="69"/>
      <c r="D15" s="34">
        <v>0.4825510501508277</v>
      </c>
      <c r="E15" s="35">
        <v>0.13077338499012667</v>
      </c>
      <c r="F15" s="35">
        <v>0.14480589407922012</v>
      </c>
      <c r="G15" s="48">
        <v>0.24186967077982524</v>
      </c>
    </row>
    <row r="16" spans="1:7" ht="19.5" customHeight="1">
      <c r="A16" s="60">
        <v>7</v>
      </c>
      <c r="B16" s="62">
        <v>14964.078041417199</v>
      </c>
      <c r="C16" s="64">
        <v>0.030678808778706115</v>
      </c>
      <c r="D16" s="36">
        <v>7105.063858012724</v>
      </c>
      <c r="E16" s="37">
        <v>2004.7773541405681</v>
      </c>
      <c r="F16" s="37">
        <v>2216.7680767188485</v>
      </c>
      <c r="G16" s="49">
        <v>3637.468752545056</v>
      </c>
    </row>
    <row r="17" spans="1:7" ht="19.5" customHeight="1">
      <c r="A17" s="61"/>
      <c r="B17" s="63"/>
      <c r="C17" s="65"/>
      <c r="D17" s="38">
        <v>0.4748079927375083</v>
      </c>
      <c r="E17" s="39">
        <v>0.13397266096793908</v>
      </c>
      <c r="F17" s="39">
        <v>0.1481393020394129</v>
      </c>
      <c r="G17" s="50">
        <v>0.24308004425513963</v>
      </c>
    </row>
    <row r="18" spans="1:7" ht="19.5" customHeight="1">
      <c r="A18" s="60">
        <v>8</v>
      </c>
      <c r="B18" s="62">
        <v>15203.260830177618</v>
      </c>
      <c r="C18" s="64">
        <v>0.01573233475582127</v>
      </c>
      <c r="D18" s="36">
        <v>7210.688820978226</v>
      </c>
      <c r="E18" s="37">
        <v>2013.6371548976374</v>
      </c>
      <c r="F18" s="37">
        <v>2244.953748347617</v>
      </c>
      <c r="G18" s="49">
        <v>3733.9811059541375</v>
      </c>
    </row>
    <row r="19" spans="1:7" ht="19.5" customHeight="1">
      <c r="A19" s="61"/>
      <c r="B19" s="63"/>
      <c r="C19" s="65"/>
      <c r="D19" s="38">
        <v>0.47428567473271355</v>
      </c>
      <c r="E19" s="39">
        <v>0.13244771482843212</v>
      </c>
      <c r="F19" s="39">
        <v>0.14766264773222268</v>
      </c>
      <c r="G19" s="50">
        <v>0.24560396270663165</v>
      </c>
    </row>
    <row r="20" spans="1:7" ht="19.5" customHeight="1">
      <c r="A20" s="60">
        <v>9</v>
      </c>
      <c r="B20" s="62">
        <v>15297.527215769052</v>
      </c>
      <c r="C20" s="64">
        <v>0.006162197606307396</v>
      </c>
      <c r="D20" s="36">
        <v>7180.7642796863065</v>
      </c>
      <c r="E20" s="37">
        <v>2007.4489407335582</v>
      </c>
      <c r="F20" s="37">
        <v>2352.8198871584013</v>
      </c>
      <c r="G20" s="49">
        <v>3756.4941081907878</v>
      </c>
    </row>
    <row r="21" spans="1:7" ht="19.5" customHeight="1">
      <c r="A21" s="61"/>
      <c r="B21" s="63"/>
      <c r="C21" s="65"/>
      <c r="D21" s="38">
        <v>0.46940686415541755</v>
      </c>
      <c r="E21" s="39">
        <v>0.1312270220159656</v>
      </c>
      <c r="F21" s="39">
        <v>0.1538039353663028</v>
      </c>
      <c r="G21" s="50">
        <v>0.24556217846231415</v>
      </c>
    </row>
    <row r="22" spans="1:7" ht="19.5" customHeight="1">
      <c r="A22" s="54">
        <v>10</v>
      </c>
      <c r="B22" s="56">
        <v>15113.482086755224</v>
      </c>
      <c r="C22" s="58">
        <v>-0.01217754637596831</v>
      </c>
      <c r="D22" s="40">
        <v>6777.081542302441</v>
      </c>
      <c r="E22" s="41">
        <v>2024.7274895384412</v>
      </c>
      <c r="F22" s="41">
        <v>2582.887312315409</v>
      </c>
      <c r="G22" s="51">
        <v>3728.785742598931</v>
      </c>
    </row>
    <row r="23" spans="1:7" ht="19.5" customHeight="1">
      <c r="A23" s="70"/>
      <c r="B23" s="71"/>
      <c r="C23" s="72"/>
      <c r="D23" s="42">
        <v>0.4484129801061246</v>
      </c>
      <c r="E23" s="43">
        <v>0.13396829915938574</v>
      </c>
      <c r="F23" s="43">
        <v>0.17089955163799977</v>
      </c>
      <c r="G23" s="52">
        <v>0.24671916909648975</v>
      </c>
    </row>
    <row r="24" spans="1:7" ht="19.5" customHeight="1">
      <c r="A24" s="54">
        <v>11</v>
      </c>
      <c r="B24" s="66">
        <v>15488.00961120768</v>
      </c>
      <c r="C24" s="68">
        <v>0.024181772471359705</v>
      </c>
      <c r="D24" s="32">
        <v>6963.907346608156</v>
      </c>
      <c r="E24" s="33">
        <v>2079.3861802091665</v>
      </c>
      <c r="F24" s="33">
        <v>2659.7821177890764</v>
      </c>
      <c r="G24" s="47">
        <v>3784.93396660128</v>
      </c>
    </row>
    <row r="25" spans="1:7" ht="19.5" customHeight="1">
      <c r="A25" s="54"/>
      <c r="B25" s="67"/>
      <c r="C25" s="69"/>
      <c r="D25" s="34">
        <v>0.4496321684594528</v>
      </c>
      <c r="E25" s="35">
        <v>0.1342578053867198</v>
      </c>
      <c r="F25" s="35">
        <v>0.17173169339101924</v>
      </c>
      <c r="G25" s="48">
        <v>0.24437833276280807</v>
      </c>
    </row>
    <row r="26" spans="1:7" ht="19.5" customHeight="1">
      <c r="A26" s="60">
        <v>12</v>
      </c>
      <c r="B26" s="62">
        <v>15655.189714636866</v>
      </c>
      <c r="C26" s="64">
        <v>0.010678893483665686</v>
      </c>
      <c r="D26" s="36">
        <v>7037.606655185681</v>
      </c>
      <c r="E26" s="37">
        <v>2142.3812666903796</v>
      </c>
      <c r="F26" s="37">
        <v>2706.443577310073</v>
      </c>
      <c r="G26" s="49">
        <v>3768.758215450732</v>
      </c>
    </row>
    <row r="27" spans="1:7" ht="19.5" customHeight="1">
      <c r="A27" s="61"/>
      <c r="B27" s="63"/>
      <c r="C27" s="65"/>
      <c r="D27" s="38">
        <v>0.4495382543084642</v>
      </c>
      <c r="E27" s="39">
        <v>0.13684799135250042</v>
      </c>
      <c r="F27" s="39">
        <v>0.17287836344644714</v>
      </c>
      <c r="G27" s="50">
        <v>0.2407353908925882</v>
      </c>
    </row>
    <row r="28" spans="1:7" ht="19.5" customHeight="1">
      <c r="A28" s="60">
        <v>13</v>
      </c>
      <c r="B28" s="62">
        <v>15455.147453954163</v>
      </c>
      <c r="C28" s="64">
        <v>-0.012943406802082818</v>
      </c>
      <c r="D28" s="36">
        <v>6822.808024513301</v>
      </c>
      <c r="E28" s="37">
        <v>2084.6608838914635</v>
      </c>
      <c r="F28" s="37">
        <v>2718.6153480641356</v>
      </c>
      <c r="G28" s="49">
        <v>3829.063197485261</v>
      </c>
    </row>
    <row r="29" spans="1:7" ht="19.5" customHeight="1">
      <c r="A29" s="61"/>
      <c r="B29" s="63"/>
      <c r="C29" s="65"/>
      <c r="D29" s="38">
        <v>0.441458617256201</v>
      </c>
      <c r="E29" s="39">
        <v>0.13488456775338678</v>
      </c>
      <c r="F29" s="39">
        <v>0.1759035529207186</v>
      </c>
      <c r="G29" s="50">
        <v>0.24775326206969342</v>
      </c>
    </row>
    <row r="30" spans="1:7" ht="19.5" customHeight="1">
      <c r="A30" s="60">
        <v>14</v>
      </c>
      <c r="B30" s="62">
        <v>15680.528361102852</v>
      </c>
      <c r="C30" s="64">
        <v>0.014373298013845553</v>
      </c>
      <c r="D30" s="36">
        <v>6993.960579907165</v>
      </c>
      <c r="E30" s="37">
        <v>2156.8385692339716</v>
      </c>
      <c r="F30" s="37">
        <v>2761.349922510832</v>
      </c>
      <c r="G30" s="49">
        <v>3768.3792894508865</v>
      </c>
    </row>
    <row r="31" spans="1:7" ht="19.5" customHeight="1">
      <c r="A31" s="61"/>
      <c r="B31" s="63"/>
      <c r="C31" s="65"/>
      <c r="D31" s="38">
        <v>0.4460283747361726</v>
      </c>
      <c r="E31" s="39">
        <v>0.1375488452662239</v>
      </c>
      <c r="F31" s="39">
        <v>0.17610056618759365</v>
      </c>
      <c r="G31" s="50">
        <v>0.2403222138100101</v>
      </c>
    </row>
    <row r="32" spans="1:7" ht="19.5" customHeight="1">
      <c r="A32" s="54">
        <v>15</v>
      </c>
      <c r="B32" s="56">
        <v>15535.428856322244</v>
      </c>
      <c r="C32" s="58">
        <v>-0.009339909835933432</v>
      </c>
      <c r="D32" s="40">
        <v>7004.768265919614</v>
      </c>
      <c r="E32" s="41">
        <v>2094.3240849931217</v>
      </c>
      <c r="F32" s="41">
        <v>2729.773586296285</v>
      </c>
      <c r="G32" s="51">
        <v>3706.562919113226</v>
      </c>
    </row>
    <row r="33" spans="1:7" ht="19.5" customHeight="1">
      <c r="A33" s="70"/>
      <c r="B33" s="71"/>
      <c r="C33" s="72"/>
      <c r="D33" s="42">
        <v>0.45088991946746154</v>
      </c>
      <c r="E33" s="43">
        <v>0.1348095443236395</v>
      </c>
      <c r="F33" s="43">
        <v>0.17571279245280608</v>
      </c>
      <c r="G33" s="52">
        <v>0.23858774375609312</v>
      </c>
    </row>
    <row r="34" spans="1:7" ht="19.5" customHeight="1">
      <c r="A34" s="54">
        <v>16</v>
      </c>
      <c r="B34" s="66">
        <v>15738.096961287498</v>
      </c>
      <c r="C34" s="68">
        <v>0.012877548376006097</v>
      </c>
      <c r="D34" s="32">
        <v>7077.544148543222</v>
      </c>
      <c r="E34" s="33">
        <v>2119.569225053243</v>
      </c>
      <c r="F34" s="33">
        <v>2919.526571543308</v>
      </c>
      <c r="G34" s="47">
        <v>3621.4570161477245</v>
      </c>
    </row>
    <row r="35" spans="1:7" ht="19.5" customHeight="1">
      <c r="A35" s="54"/>
      <c r="B35" s="67"/>
      <c r="C35" s="69"/>
      <c r="D35" s="34">
        <v>0.4497077483988397</v>
      </c>
      <c r="E35" s="35">
        <v>0.1346776062103919</v>
      </c>
      <c r="F35" s="35">
        <v>0.1855069630543481</v>
      </c>
      <c r="G35" s="48">
        <v>0.23010768233642026</v>
      </c>
    </row>
    <row r="36" spans="1:7" ht="19.5" customHeight="1">
      <c r="A36" s="60">
        <v>17</v>
      </c>
      <c r="B36" s="62">
        <v>15670.542668545857</v>
      </c>
      <c r="C36" s="64">
        <v>-0.004310909594550089</v>
      </c>
      <c r="D36" s="36">
        <v>6962.295479123571</v>
      </c>
      <c r="E36" s="37">
        <v>2204.852945140347</v>
      </c>
      <c r="F36" s="37">
        <v>2967.3491128087244</v>
      </c>
      <c r="G36" s="49">
        <v>3536.045131473215</v>
      </c>
    </row>
    <row r="37" spans="1:7" ht="19.5" customHeight="1">
      <c r="A37" s="61"/>
      <c r="B37" s="63"/>
      <c r="C37" s="65"/>
      <c r="D37" s="38">
        <v>0.44429191932825607</v>
      </c>
      <c r="E37" s="39">
        <v>0.14070048445520397</v>
      </c>
      <c r="F37" s="39">
        <v>0.18935841441948473</v>
      </c>
      <c r="G37" s="50">
        <v>0.22564918179705523</v>
      </c>
    </row>
    <row r="38" spans="1:7" ht="19.5" customHeight="1">
      <c r="A38" s="60">
        <v>18</v>
      </c>
      <c r="B38" s="62">
        <v>15693.21364599733</v>
      </c>
      <c r="C38" s="64">
        <v>0.0014446357491128235</v>
      </c>
      <c r="D38" s="36">
        <v>7217.246726355506</v>
      </c>
      <c r="E38" s="37">
        <v>2127.930103146662</v>
      </c>
      <c r="F38" s="37">
        <v>2878.0580806245293</v>
      </c>
      <c r="G38" s="49">
        <v>3469.978735870634</v>
      </c>
    </row>
    <row r="39" spans="1:7" ht="19.5" customHeight="1">
      <c r="A39" s="61"/>
      <c r="B39" s="63"/>
      <c r="C39" s="65"/>
      <c r="D39" s="38">
        <v>0.45989603462744666</v>
      </c>
      <c r="E39" s="39">
        <v>0.13559556067659898</v>
      </c>
      <c r="F39" s="39">
        <v>0.18339507417326212</v>
      </c>
      <c r="G39" s="50">
        <v>0.2211133305226924</v>
      </c>
    </row>
    <row r="40" spans="1:7" ht="19.5" customHeight="1">
      <c r="A40" s="60">
        <v>19</v>
      </c>
      <c r="B40" s="62">
        <v>15446.232958120532</v>
      </c>
      <c r="C40" s="64">
        <v>-0.015989703673797873</v>
      </c>
      <c r="D40" s="36">
        <v>7138.704013514421</v>
      </c>
      <c r="E40" s="37">
        <v>2157.393923446378</v>
      </c>
      <c r="F40" s="37">
        <v>2701.7948717280187</v>
      </c>
      <c r="G40" s="49">
        <v>3448.340149431714</v>
      </c>
    </row>
    <row r="41" spans="1:7" ht="19.5" customHeight="1">
      <c r="A41" s="61"/>
      <c r="B41" s="63"/>
      <c r="C41" s="65"/>
      <c r="D41" s="38">
        <v>0.4621647253974243</v>
      </c>
      <c r="E41" s="39">
        <v>0.1396712019879367</v>
      </c>
      <c r="F41" s="39">
        <v>0.174916102783987</v>
      </c>
      <c r="G41" s="50">
        <v>0.22324796983065193</v>
      </c>
    </row>
    <row r="42" spans="1:7" ht="19.5" customHeight="1">
      <c r="A42" s="54">
        <v>20</v>
      </c>
      <c r="B42" s="56">
        <v>14359.165314154308</v>
      </c>
      <c r="C42" s="58">
        <v>-0.07570548985146545</v>
      </c>
      <c r="D42" s="40">
        <v>6338.355180402436</v>
      </c>
      <c r="E42" s="41">
        <v>2079.0961877874465</v>
      </c>
      <c r="F42" s="41">
        <v>2618.0286724776224</v>
      </c>
      <c r="G42" s="51">
        <v>3323.685273486802</v>
      </c>
    </row>
    <row r="43" spans="1:7" ht="19.5" customHeight="1">
      <c r="A43" s="70"/>
      <c r="B43" s="71"/>
      <c r="C43" s="72"/>
      <c r="D43" s="42">
        <v>0.4414152941156342</v>
      </c>
      <c r="E43" s="43">
        <v>0.14479227324850227</v>
      </c>
      <c r="F43" s="43">
        <v>0.18232457215998094</v>
      </c>
      <c r="G43" s="52">
        <v>0.23146786047588258</v>
      </c>
    </row>
    <row r="44" spans="1:7" ht="19.5" customHeight="1">
      <c r="A44" s="54">
        <v>21</v>
      </c>
      <c r="B44" s="66">
        <v>14089.422435781018</v>
      </c>
      <c r="C44" s="68">
        <v>-0.019145062872716518</v>
      </c>
      <c r="D44" s="32">
        <v>6187.675133420847</v>
      </c>
      <c r="E44" s="33">
        <v>2057.4637394272763</v>
      </c>
      <c r="F44" s="33">
        <v>2569.296980909327</v>
      </c>
      <c r="G44" s="47">
        <v>3274.9865820235673</v>
      </c>
    </row>
    <row r="45" spans="1:7" ht="19.5" customHeight="1">
      <c r="A45" s="54"/>
      <c r="B45" s="67"/>
      <c r="C45" s="69"/>
      <c r="D45" s="34">
        <v>0.43917166666156854</v>
      </c>
      <c r="E45" s="35">
        <v>0.14602896242234964</v>
      </c>
      <c r="F45" s="35">
        <v>0.1823564445327743</v>
      </c>
      <c r="G45" s="48">
        <v>0.23244292638330744</v>
      </c>
    </row>
    <row r="46" spans="1:7" ht="19.5" customHeight="1">
      <c r="A46" s="60">
        <v>22</v>
      </c>
      <c r="B46" s="62">
        <v>14697.978848752387</v>
      </c>
      <c r="C46" s="64">
        <v>0.041404088224213605</v>
      </c>
      <c r="D46" s="36">
        <v>6682.366829788696</v>
      </c>
      <c r="E46" s="37">
        <v>2173.9006601043866</v>
      </c>
      <c r="F46" s="37">
        <v>2556.4466101970934</v>
      </c>
      <c r="G46" s="49">
        <v>3285.2647486622127</v>
      </c>
    </row>
    <row r="47" spans="1:7" ht="19.5" customHeight="1">
      <c r="A47" s="61"/>
      <c r="B47" s="63"/>
      <c r="C47" s="65"/>
      <c r="D47" s="38">
        <v>0.4546452882095362</v>
      </c>
      <c r="E47" s="39">
        <v>0.14790473455395634</v>
      </c>
      <c r="F47" s="39">
        <v>0.17393184712700094</v>
      </c>
      <c r="G47" s="50">
        <v>0.22351813010950664</v>
      </c>
    </row>
    <row r="48" spans="1:7" ht="19.5" customHeight="1">
      <c r="A48" s="60">
        <v>23</v>
      </c>
      <c r="B48" s="62">
        <v>14300.106290588177</v>
      </c>
      <c r="C48" s="64">
        <v>-0.02782304900950812</v>
      </c>
      <c r="D48" s="36">
        <v>6526.705581467131</v>
      </c>
      <c r="E48" s="37">
        <v>2082.417037417022</v>
      </c>
      <c r="F48" s="37">
        <v>2450.9878636962517</v>
      </c>
      <c r="G48" s="49">
        <v>3239.9958080077736</v>
      </c>
    </row>
    <row r="49" spans="1:7" ht="19.5" customHeight="1">
      <c r="A49" s="61"/>
      <c r="B49" s="63"/>
      <c r="C49" s="65"/>
      <c r="D49" s="38">
        <v>0.456409585274396</v>
      </c>
      <c r="E49" s="39">
        <v>0.14562248665155694</v>
      </c>
      <c r="F49" s="39">
        <v>0.17139647873172836</v>
      </c>
      <c r="G49" s="50">
        <v>0.2265714493423188</v>
      </c>
    </row>
    <row r="50" spans="1:8" ht="19.5" customHeight="1">
      <c r="A50" s="54">
        <v>24</v>
      </c>
      <c r="B50" s="62">
        <v>14125.669713202042</v>
      </c>
      <c r="C50" s="64">
        <v>-0.012348906701613212</v>
      </c>
      <c r="D50" s="40">
        <v>6379.936008707671</v>
      </c>
      <c r="E50" s="41">
        <v>2065.1343407833106</v>
      </c>
      <c r="F50" s="41">
        <v>2366.5602247781844</v>
      </c>
      <c r="G50" s="51">
        <v>3314.0391389328756</v>
      </c>
      <c r="H50" s="24"/>
    </row>
    <row r="51" spans="1:8" ht="19.5" customHeight="1">
      <c r="A51" s="61"/>
      <c r="B51" s="63"/>
      <c r="C51" s="65"/>
      <c r="D51" s="38">
        <v>0.45165547108502024</v>
      </c>
      <c r="E51" s="39">
        <v>0.14619726941889405</v>
      </c>
      <c r="F51" s="39">
        <v>0.16753614326451122</v>
      </c>
      <c r="G51" s="50">
        <v>0.2346111162315745</v>
      </c>
      <c r="H51" s="24"/>
    </row>
    <row r="52" spans="1:8" ht="19.5" customHeight="1">
      <c r="A52" s="54">
        <v>25</v>
      </c>
      <c r="B52" s="56">
        <v>13984.381944676521</v>
      </c>
      <c r="C52" s="58">
        <v>-0.01010325440798656</v>
      </c>
      <c r="D52" s="40">
        <v>6210.004378296324</v>
      </c>
      <c r="E52" s="41">
        <v>2012.059875804775</v>
      </c>
      <c r="F52" s="41">
        <v>2527.4156159278177</v>
      </c>
      <c r="G52" s="51">
        <v>3234.902074647604</v>
      </c>
      <c r="H52" s="24"/>
    </row>
    <row r="53" spans="1:8" ht="19.5" customHeight="1" thickBot="1">
      <c r="A53" s="55"/>
      <c r="B53" s="57"/>
      <c r="C53" s="59"/>
      <c r="D53" s="44">
        <v>0.4440671316661446</v>
      </c>
      <c r="E53" s="45">
        <v>0.14387907050627377</v>
      </c>
      <c r="F53" s="45">
        <v>0.18073130624767705</v>
      </c>
      <c r="G53" s="53">
        <v>0.23132249157990456</v>
      </c>
      <c r="H53" s="24"/>
    </row>
    <row r="54" ht="15" customHeight="1">
      <c r="A54" s="24" t="s">
        <v>42</v>
      </c>
    </row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</sheetData>
  <sheetProtection/>
  <mergeCells count="75">
    <mergeCell ref="A52:A53"/>
    <mergeCell ref="B52:B53"/>
    <mergeCell ref="C52:C53"/>
    <mergeCell ref="A48:A49"/>
    <mergeCell ref="B48:B49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4:A5"/>
    <mergeCell ref="B4:C4"/>
    <mergeCell ref="D4:G4"/>
    <mergeCell ref="A6:A7"/>
    <mergeCell ref="B6:B7"/>
    <mergeCell ref="C6:C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ゴシック,標準"平成27年版　環境統計集&amp;R&amp;"ＭＳ ゴシック,標準"1章 社会経済一般（国内基本指標）</oddHeader>
    <oddFooter>&amp;C&amp;"ＭＳ ゴシック,標準"8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0"/>
  <sheetViews>
    <sheetView zoomScale="70" zoomScaleNormal="70" zoomScaleSheetLayoutView="85" workbookViewId="0" topLeftCell="A1">
      <selection activeCell="G3" sqref="G3"/>
    </sheetView>
  </sheetViews>
  <sheetFormatPr defaultColWidth="9.00390625" defaultRowHeight="13.5"/>
  <cols>
    <col min="1" max="7" width="14.125" style="24" customWidth="1"/>
    <col min="8" max="16384" width="9.00390625" style="25" customWidth="1"/>
  </cols>
  <sheetData>
    <row r="1" spans="1:5" ht="30" customHeight="1">
      <c r="A1" s="21" t="s">
        <v>43</v>
      </c>
      <c r="B1" s="22"/>
      <c r="C1" s="22"/>
      <c r="D1" s="22"/>
      <c r="E1" s="23"/>
    </row>
    <row r="2" ht="15" customHeight="1"/>
    <row r="3" ht="19.5" customHeight="1" thickBot="1">
      <c r="G3" s="26" t="s">
        <v>33</v>
      </c>
    </row>
    <row r="4" spans="1:7" ht="19.5" customHeight="1">
      <c r="A4" s="73"/>
      <c r="B4" s="75"/>
      <c r="C4" s="76"/>
      <c r="D4" s="77" t="s">
        <v>34</v>
      </c>
      <c r="E4" s="78"/>
      <c r="F4" s="78"/>
      <c r="G4" s="78"/>
    </row>
    <row r="5" spans="1:7" s="27" customFormat="1" ht="39.75" customHeight="1">
      <c r="A5" s="74"/>
      <c r="B5" s="28" t="s">
        <v>35</v>
      </c>
      <c r="C5" s="29" t="s">
        <v>41</v>
      </c>
      <c r="D5" s="28" t="s">
        <v>38</v>
      </c>
      <c r="E5" s="30" t="s">
        <v>39</v>
      </c>
      <c r="F5" s="31" t="s">
        <v>7</v>
      </c>
      <c r="G5" s="46" t="s">
        <v>40</v>
      </c>
    </row>
    <row r="6" spans="1:7" ht="19.5" customHeight="1">
      <c r="A6" s="54" t="s">
        <v>36</v>
      </c>
      <c r="B6" s="81">
        <v>13888.92645143539</v>
      </c>
      <c r="C6" s="79" t="s">
        <v>37</v>
      </c>
      <c r="D6" s="32">
        <v>6992.875816528069</v>
      </c>
      <c r="E6" s="33">
        <v>1655.0749141410504</v>
      </c>
      <c r="F6" s="33">
        <v>2023.6007749907315</v>
      </c>
      <c r="G6" s="47">
        <v>3217.3749457755425</v>
      </c>
    </row>
    <row r="7" spans="1:7" ht="19.5" customHeight="1">
      <c r="A7" s="54"/>
      <c r="B7" s="82"/>
      <c r="C7" s="80"/>
      <c r="D7" s="34">
        <v>0.5034856971112673</v>
      </c>
      <c r="E7" s="35">
        <v>0.11916507153582068</v>
      </c>
      <c r="F7" s="35">
        <v>0.14569886175627322</v>
      </c>
      <c r="G7" s="48">
        <v>0.2316503695966389</v>
      </c>
    </row>
    <row r="8" spans="1:7" ht="19.5" customHeight="1">
      <c r="A8" s="60">
        <v>3</v>
      </c>
      <c r="B8" s="83">
        <v>14092.086104462933</v>
      </c>
      <c r="C8" s="64">
        <v>0.014627455457980758</v>
      </c>
      <c r="D8" s="36">
        <v>6990.574835904687</v>
      </c>
      <c r="E8" s="37">
        <v>1693.1516080957967</v>
      </c>
      <c r="F8" s="37">
        <v>2021.1019867887526</v>
      </c>
      <c r="G8" s="49">
        <v>3387.2576736736987</v>
      </c>
    </row>
    <row r="9" spans="1:7" ht="19.5" customHeight="1">
      <c r="A9" s="61"/>
      <c r="B9" s="84"/>
      <c r="C9" s="65"/>
      <c r="D9" s="38">
        <v>0.49606387472262087</v>
      </c>
      <c r="E9" s="39">
        <v>0.12014911032651009</v>
      </c>
      <c r="F9" s="39">
        <v>0.14342106426305995</v>
      </c>
      <c r="G9" s="50">
        <v>0.24036595068780922</v>
      </c>
    </row>
    <row r="10" spans="1:7" ht="19.5" customHeight="1">
      <c r="A10" s="60">
        <v>4</v>
      </c>
      <c r="B10" s="83">
        <v>14199.500380911806</v>
      </c>
      <c r="C10" s="64">
        <v>0.007622311959537026</v>
      </c>
      <c r="D10" s="36">
        <v>6913.938480147668</v>
      </c>
      <c r="E10" s="37">
        <v>1768.1299088932146</v>
      </c>
      <c r="F10" s="37">
        <v>2068.7607054702025</v>
      </c>
      <c r="G10" s="49">
        <v>3448.6712864007222</v>
      </c>
    </row>
    <row r="11" spans="1:7" ht="19.5" customHeight="1">
      <c r="A11" s="61"/>
      <c r="B11" s="84"/>
      <c r="C11" s="65"/>
      <c r="D11" s="38">
        <v>0.4869142078718474</v>
      </c>
      <c r="E11" s="39">
        <v>0.12452057195407294</v>
      </c>
      <c r="F11" s="39">
        <v>0.14569249973408988</v>
      </c>
      <c r="G11" s="50">
        <v>0.24287272043998984</v>
      </c>
    </row>
    <row r="12" spans="1:7" ht="19.5" customHeight="1">
      <c r="A12" s="54">
        <v>5</v>
      </c>
      <c r="B12" s="85">
        <v>14337.208878077</v>
      </c>
      <c r="C12" s="58">
        <v>0.009698122713550725</v>
      </c>
      <c r="D12" s="40">
        <v>6796.694693115794</v>
      </c>
      <c r="E12" s="41">
        <v>1859.7669505995898</v>
      </c>
      <c r="F12" s="41">
        <v>2162.454916358251</v>
      </c>
      <c r="G12" s="51">
        <v>3518.2923180033636</v>
      </c>
    </row>
    <row r="13" spans="1:7" ht="19.5" customHeight="1">
      <c r="A13" s="70"/>
      <c r="B13" s="86"/>
      <c r="C13" s="72"/>
      <c r="D13" s="42">
        <v>0.47405982230673976</v>
      </c>
      <c r="E13" s="43">
        <v>0.1297161090708078</v>
      </c>
      <c r="F13" s="43">
        <v>0.1508281657014049</v>
      </c>
      <c r="G13" s="52">
        <v>0.2453959029210475</v>
      </c>
    </row>
    <row r="14" spans="1:7" ht="19.5" customHeight="1">
      <c r="A14" s="54">
        <v>6</v>
      </c>
      <c r="B14" s="81">
        <v>14824.42711451393</v>
      </c>
      <c r="C14" s="68">
        <v>0.03398278148698353</v>
      </c>
      <c r="D14" s="32">
        <v>7034.982492479675</v>
      </c>
      <c r="E14" s="33">
        <v>1865.9186248886754</v>
      </c>
      <c r="F14" s="33">
        <v>2226.4071423122764</v>
      </c>
      <c r="G14" s="47">
        <v>3697.118854833304</v>
      </c>
    </row>
    <row r="15" spans="1:7" ht="19.5" customHeight="1">
      <c r="A15" s="54"/>
      <c r="B15" s="82"/>
      <c r="C15" s="69"/>
      <c r="D15" s="34">
        <v>0.47455341364200443</v>
      </c>
      <c r="E15" s="35">
        <v>0.12586784032023998</v>
      </c>
      <c r="F15" s="35">
        <v>0.1501850375136926</v>
      </c>
      <c r="G15" s="48">
        <v>0.24939370852406303</v>
      </c>
    </row>
    <row r="16" spans="1:7" ht="19.5" customHeight="1">
      <c r="A16" s="60">
        <v>7</v>
      </c>
      <c r="B16" s="83">
        <v>15318.190191655744</v>
      </c>
      <c r="C16" s="64">
        <v>0.033307396861116625</v>
      </c>
      <c r="D16" s="36">
        <v>7164.095594574023</v>
      </c>
      <c r="E16" s="37">
        <v>1972.7196758601735</v>
      </c>
      <c r="F16" s="37">
        <v>2374.917567241408</v>
      </c>
      <c r="G16" s="49">
        <v>3806.45735398014</v>
      </c>
    </row>
    <row r="17" spans="1:7" ht="19.5" customHeight="1">
      <c r="A17" s="61"/>
      <c r="B17" s="84"/>
      <c r="C17" s="65"/>
      <c r="D17" s="38">
        <v>0.46768551016402127</v>
      </c>
      <c r="E17" s="39">
        <v>0.12878281645404627</v>
      </c>
      <c r="F17" s="39">
        <v>0.15503904426876053</v>
      </c>
      <c r="G17" s="50">
        <v>0.24849262911317202</v>
      </c>
    </row>
    <row r="18" spans="1:7" ht="19.5" customHeight="1">
      <c r="A18" s="60">
        <v>8</v>
      </c>
      <c r="B18" s="83">
        <v>15567.419183821816</v>
      </c>
      <c r="C18" s="64">
        <v>0.016270133027975742</v>
      </c>
      <c r="D18" s="36">
        <v>7319.883047465963</v>
      </c>
      <c r="E18" s="37">
        <v>1981.0580189068858</v>
      </c>
      <c r="F18" s="37">
        <v>2375.674599516417</v>
      </c>
      <c r="G18" s="49">
        <v>3890.8035179325493</v>
      </c>
    </row>
    <row r="19" spans="1:7" ht="19.5" customHeight="1">
      <c r="A19" s="61"/>
      <c r="B19" s="84"/>
      <c r="C19" s="65"/>
      <c r="D19" s="38">
        <v>0.47020530256376925</v>
      </c>
      <c r="E19" s="39">
        <v>0.12725667597912876</v>
      </c>
      <c r="F19" s="39">
        <v>0.15260555211266474</v>
      </c>
      <c r="G19" s="50">
        <v>0.2499324693444372</v>
      </c>
    </row>
    <row r="20" spans="1:7" ht="19.5" customHeight="1">
      <c r="A20" s="60">
        <v>9</v>
      </c>
      <c r="B20" s="83">
        <v>15701.591873540758</v>
      </c>
      <c r="C20" s="64">
        <v>0.008618813955904693</v>
      </c>
      <c r="D20" s="36">
        <v>7411.190326676929</v>
      </c>
      <c r="E20" s="37">
        <v>1976.5741993041868</v>
      </c>
      <c r="F20" s="37">
        <v>2391.0805516462783</v>
      </c>
      <c r="G20" s="49">
        <v>3922.746795913363</v>
      </c>
    </row>
    <row r="21" spans="1:7" ht="19.5" customHeight="1">
      <c r="A21" s="61"/>
      <c r="B21" s="84"/>
      <c r="C21" s="65"/>
      <c r="D21" s="38">
        <v>0.4720024814277434</v>
      </c>
      <c r="E21" s="39">
        <v>0.12588368206378958</v>
      </c>
      <c r="F21" s="39">
        <v>0.15228268387714006</v>
      </c>
      <c r="G21" s="50">
        <v>0.24983115263132688</v>
      </c>
    </row>
    <row r="22" spans="1:7" ht="19.5" customHeight="1">
      <c r="A22" s="54">
        <v>10</v>
      </c>
      <c r="B22" s="85">
        <v>15427.974316164047</v>
      </c>
      <c r="C22" s="58">
        <v>-0.017426103007924434</v>
      </c>
      <c r="D22" s="40">
        <v>6998.079595135989</v>
      </c>
      <c r="E22" s="41">
        <v>1997.1788533147899</v>
      </c>
      <c r="F22" s="41">
        <v>2523.1078475932327</v>
      </c>
      <c r="G22" s="51">
        <v>3909.6080201200334</v>
      </c>
    </row>
    <row r="23" spans="1:7" ht="19.5" customHeight="1">
      <c r="A23" s="70"/>
      <c r="B23" s="86"/>
      <c r="C23" s="72"/>
      <c r="D23" s="42">
        <v>0.45359678799854036</v>
      </c>
      <c r="E23" s="43">
        <v>0.1294517875378056</v>
      </c>
      <c r="F23" s="43">
        <v>0.16354109722296767</v>
      </c>
      <c r="G23" s="52">
        <v>0.25341032724068624</v>
      </c>
    </row>
    <row r="24" spans="1:7" ht="19.5" customHeight="1">
      <c r="A24" s="54">
        <v>11</v>
      </c>
      <c r="B24" s="81">
        <v>15814.021703757126</v>
      </c>
      <c r="C24" s="68">
        <v>0.0250225583528884</v>
      </c>
      <c r="D24" s="32">
        <v>7157.421039851234</v>
      </c>
      <c r="E24" s="33">
        <v>2052.036833762832</v>
      </c>
      <c r="F24" s="33">
        <v>2663.844023031205</v>
      </c>
      <c r="G24" s="47">
        <v>3940.719807111853</v>
      </c>
    </row>
    <row r="25" spans="1:7" ht="19.5" customHeight="1">
      <c r="A25" s="54"/>
      <c r="B25" s="82"/>
      <c r="C25" s="69"/>
      <c r="D25" s="34">
        <v>0.4525996722358589</v>
      </c>
      <c r="E25" s="35">
        <v>0.1297605929853571</v>
      </c>
      <c r="F25" s="35">
        <v>0.16844823365825556</v>
      </c>
      <c r="G25" s="48">
        <v>0.24919150112052832</v>
      </c>
    </row>
    <row r="26" spans="1:7" ht="19.5" customHeight="1">
      <c r="A26" s="60">
        <v>12</v>
      </c>
      <c r="B26" s="83">
        <v>15975.094109804966</v>
      </c>
      <c r="C26" s="64">
        <v>0.010185417034654295</v>
      </c>
      <c r="D26" s="36">
        <v>7221.097871695062</v>
      </c>
      <c r="E26" s="37">
        <v>2114.1165000388937</v>
      </c>
      <c r="F26" s="37">
        <v>2712.132145536051</v>
      </c>
      <c r="G26" s="49">
        <v>3927.7475925349568</v>
      </c>
    </row>
    <row r="27" spans="1:7" ht="19.5" customHeight="1">
      <c r="A27" s="61"/>
      <c r="B27" s="84"/>
      <c r="C27" s="65"/>
      <c r="D27" s="38">
        <v>0.4520222430028127</v>
      </c>
      <c r="E27" s="39">
        <v>0.1323382814215361</v>
      </c>
      <c r="F27" s="39">
        <v>0.1697725300955465</v>
      </c>
      <c r="G27" s="50">
        <v>0.24586694548010454</v>
      </c>
    </row>
    <row r="28" spans="1:7" ht="19.5" customHeight="1">
      <c r="A28" s="60">
        <v>13</v>
      </c>
      <c r="B28" s="83">
        <v>15783.953368461482</v>
      </c>
      <c r="C28" s="64">
        <v>-0.01196492114723561</v>
      </c>
      <c r="D28" s="36">
        <v>6939.902154532741</v>
      </c>
      <c r="E28" s="37">
        <v>2057.016651605938</v>
      </c>
      <c r="F28" s="37">
        <v>2829.2413814335055</v>
      </c>
      <c r="G28" s="49">
        <v>3957.793180889296</v>
      </c>
    </row>
    <row r="29" spans="1:7" ht="19.5" customHeight="1">
      <c r="A29" s="61"/>
      <c r="B29" s="84"/>
      <c r="C29" s="65"/>
      <c r="D29" s="38">
        <v>0.4396808576740745</v>
      </c>
      <c r="E29" s="39">
        <v>0.13032328489490733</v>
      </c>
      <c r="F29" s="39">
        <v>0.17924795616076264</v>
      </c>
      <c r="G29" s="50">
        <v>0.2507479012702555</v>
      </c>
    </row>
    <row r="30" spans="1:7" ht="19.5" customHeight="1">
      <c r="A30" s="60">
        <v>14</v>
      </c>
      <c r="B30" s="83">
        <v>16006.134564398464</v>
      </c>
      <c r="C30" s="64">
        <v>0.014076397132605015</v>
      </c>
      <c r="D30" s="36">
        <v>7066.4933881089455</v>
      </c>
      <c r="E30" s="37">
        <v>2129.255603953897</v>
      </c>
      <c r="F30" s="37">
        <v>2934.081879613181</v>
      </c>
      <c r="G30" s="49">
        <v>3876.3036927224393</v>
      </c>
    </row>
    <row r="31" spans="1:7" ht="19.5" customHeight="1">
      <c r="A31" s="61"/>
      <c r="B31" s="84"/>
      <c r="C31" s="65"/>
      <c r="D31" s="38">
        <v>0.4414865662710687</v>
      </c>
      <c r="E31" s="39">
        <v>0.133027471147836</v>
      </c>
      <c r="F31" s="39">
        <v>0.18330983460174655</v>
      </c>
      <c r="G31" s="50">
        <v>0.2421761279793487</v>
      </c>
    </row>
    <row r="32" spans="1:7" ht="19.5" customHeight="1">
      <c r="A32" s="54">
        <v>15</v>
      </c>
      <c r="B32" s="85">
        <v>15871.716823315963</v>
      </c>
      <c r="C32" s="58">
        <v>-0.00839788898073362</v>
      </c>
      <c r="D32" s="40">
        <v>7074.6025966523675</v>
      </c>
      <c r="E32" s="41">
        <v>2067.0640411801037</v>
      </c>
      <c r="F32" s="41">
        <v>2890.546289090752</v>
      </c>
      <c r="G32" s="51">
        <v>3839.503896392736</v>
      </c>
    </row>
    <row r="33" spans="1:7" ht="19.5" customHeight="1">
      <c r="A33" s="70"/>
      <c r="B33" s="86"/>
      <c r="C33" s="72"/>
      <c r="D33" s="42">
        <v>0.4457364427180047</v>
      </c>
      <c r="E33" s="43">
        <v>0.13023569310054303</v>
      </c>
      <c r="F33" s="43">
        <v>0.18211932088181315</v>
      </c>
      <c r="G33" s="52">
        <v>0.24190854329963885</v>
      </c>
    </row>
    <row r="34" spans="1:7" ht="19.5" customHeight="1">
      <c r="A34" s="54">
        <v>16</v>
      </c>
      <c r="B34" s="81">
        <v>16043.483643161047</v>
      </c>
      <c r="C34" s="68">
        <v>0.0108221953401257</v>
      </c>
      <c r="D34" s="32">
        <v>7157.028020772782</v>
      </c>
      <c r="E34" s="33">
        <v>2093.4674570161415</v>
      </c>
      <c r="F34" s="33">
        <v>2959.51133062507</v>
      </c>
      <c r="G34" s="47">
        <v>3833.4768347470517</v>
      </c>
    </row>
    <row r="35" spans="1:7" ht="19.5" customHeight="1">
      <c r="A35" s="54"/>
      <c r="B35" s="82"/>
      <c r="C35" s="69"/>
      <c r="D35" s="34">
        <v>0.4461018678959823</v>
      </c>
      <c r="E35" s="35">
        <v>0.13048708769111605</v>
      </c>
      <c r="F35" s="35">
        <v>0.18446812403406157</v>
      </c>
      <c r="G35" s="48">
        <v>0.23894292037884</v>
      </c>
    </row>
    <row r="36" spans="1:7" ht="19.5" customHeight="1">
      <c r="A36" s="60">
        <v>17</v>
      </c>
      <c r="B36" s="83">
        <v>15996.485354710165</v>
      </c>
      <c r="C36" s="64">
        <v>-0.002929431630699292</v>
      </c>
      <c r="D36" s="36">
        <v>7064.470042155348</v>
      </c>
      <c r="E36" s="37">
        <v>2181.863804804288</v>
      </c>
      <c r="F36" s="37">
        <v>2994.5591778276494</v>
      </c>
      <c r="G36" s="49">
        <v>3755.5923299228784</v>
      </c>
    </row>
    <row r="37" spans="1:7" ht="19.5" customHeight="1">
      <c r="A37" s="61"/>
      <c r="B37" s="84"/>
      <c r="C37" s="65"/>
      <c r="D37" s="38">
        <v>0.44162638764115864</v>
      </c>
      <c r="E37" s="39">
        <v>0.13639644937141385</v>
      </c>
      <c r="F37" s="39">
        <v>0.18720107019920482</v>
      </c>
      <c r="G37" s="50">
        <v>0.23477609278822265</v>
      </c>
    </row>
    <row r="38" spans="1:7" ht="19.5" customHeight="1">
      <c r="A38" s="60">
        <v>18</v>
      </c>
      <c r="B38" s="83">
        <v>15968.335466132554</v>
      </c>
      <c r="C38" s="64">
        <v>-0.0017597545931751924</v>
      </c>
      <c r="D38" s="36">
        <v>7097.791885364463</v>
      </c>
      <c r="E38" s="37">
        <v>2104.916896642182</v>
      </c>
      <c r="F38" s="37">
        <v>3060.7112855330784</v>
      </c>
      <c r="G38" s="49">
        <v>3704.9153985928283</v>
      </c>
    </row>
    <row r="39" spans="1:7" ht="19.5" customHeight="1">
      <c r="A39" s="61"/>
      <c r="B39" s="84"/>
      <c r="C39" s="65"/>
      <c r="D39" s="38">
        <v>0.4444916566550258</v>
      </c>
      <c r="E39" s="39">
        <v>0.13181817861395304</v>
      </c>
      <c r="F39" s="39">
        <v>0.19167378416019504</v>
      </c>
      <c r="G39" s="50">
        <v>0.23201638057082596</v>
      </c>
    </row>
    <row r="40" spans="1:7" ht="19.5" customHeight="1">
      <c r="A40" s="60">
        <v>19</v>
      </c>
      <c r="B40" s="83">
        <v>15790.12589208641</v>
      </c>
      <c r="C40" s="64">
        <v>-0.011160184755894658</v>
      </c>
      <c r="D40" s="36">
        <v>7054.857208167744</v>
      </c>
      <c r="E40" s="37">
        <v>2135.392239972979</v>
      </c>
      <c r="F40" s="37">
        <v>2979.960938737911</v>
      </c>
      <c r="G40" s="49">
        <v>3619.915505207776</v>
      </c>
    </row>
    <row r="41" spans="1:7" ht="19.5" customHeight="1">
      <c r="A41" s="61"/>
      <c r="B41" s="84"/>
      <c r="C41" s="65"/>
      <c r="D41" s="38">
        <v>0.44678916788772727</v>
      </c>
      <c r="E41" s="39">
        <v>0.1352359224091545</v>
      </c>
      <c r="F41" s="39">
        <v>0.18872306396438474</v>
      </c>
      <c r="G41" s="50">
        <v>0.22925184573873353</v>
      </c>
    </row>
    <row r="42" spans="1:7" ht="19.5" customHeight="1">
      <c r="A42" s="54">
        <v>20</v>
      </c>
      <c r="B42" s="85">
        <v>14719.73933343881</v>
      </c>
      <c r="C42" s="58">
        <v>-0.0677883486150068</v>
      </c>
      <c r="D42" s="40">
        <v>6271.518059562692</v>
      </c>
      <c r="E42" s="41">
        <v>2057.924758105923</v>
      </c>
      <c r="F42" s="41">
        <v>2913.6607293724937</v>
      </c>
      <c r="G42" s="51">
        <v>3476.6357863977014</v>
      </c>
    </row>
    <row r="43" spans="1:7" ht="19.5" customHeight="1">
      <c r="A43" s="70"/>
      <c r="B43" s="86"/>
      <c r="C43" s="72"/>
      <c r="D43" s="42">
        <v>0.42606176084352887</v>
      </c>
      <c r="E43" s="43">
        <v>0.1398071468175349</v>
      </c>
      <c r="F43" s="43">
        <v>0.19794241347423422</v>
      </c>
      <c r="G43" s="52">
        <v>0.23618867886470196</v>
      </c>
    </row>
    <row r="44" spans="1:7" ht="19.5" customHeight="1">
      <c r="A44" s="54">
        <v>21</v>
      </c>
      <c r="B44" s="81">
        <v>14393.347590679026</v>
      </c>
      <c r="C44" s="68">
        <v>-0.022173744749563653</v>
      </c>
      <c r="D44" s="32">
        <v>6157.298691276847</v>
      </c>
      <c r="E44" s="33">
        <v>2037.3097504993718</v>
      </c>
      <c r="F44" s="33">
        <v>2799.675768893788</v>
      </c>
      <c r="G44" s="47">
        <v>3399.0633800090213</v>
      </c>
    </row>
    <row r="45" spans="1:7" ht="19.5" customHeight="1">
      <c r="A45" s="54"/>
      <c r="B45" s="82"/>
      <c r="C45" s="69"/>
      <c r="D45" s="34">
        <v>0.42778781325785853</v>
      </c>
      <c r="E45" s="35">
        <v>0.14154523384252257</v>
      </c>
      <c r="F45" s="35">
        <v>0.19451178756405682</v>
      </c>
      <c r="G45" s="48">
        <v>0.2361551653355622</v>
      </c>
    </row>
    <row r="46" spans="1:7" ht="19.5" customHeight="1">
      <c r="A46" s="60">
        <v>22</v>
      </c>
      <c r="B46" s="83">
        <v>14974.375550313145</v>
      </c>
      <c r="C46" s="64">
        <v>0.040367812697748376</v>
      </c>
      <c r="D46" s="36">
        <v>6571.77714914568</v>
      </c>
      <c r="E46" s="37">
        <v>2154.1071694089474</v>
      </c>
      <c r="F46" s="37">
        <v>2818.2647720322825</v>
      </c>
      <c r="G46" s="49">
        <v>3430.226459726238</v>
      </c>
    </row>
    <row r="47" spans="1:7" ht="19.5" customHeight="1">
      <c r="A47" s="61"/>
      <c r="B47" s="84"/>
      <c r="C47" s="65"/>
      <c r="D47" s="38">
        <v>0.43886819367290747</v>
      </c>
      <c r="E47" s="39">
        <v>0.14385288803337784</v>
      </c>
      <c r="F47" s="39">
        <v>0.18820582952277745</v>
      </c>
      <c r="G47" s="50">
        <v>0.2290730887709374</v>
      </c>
    </row>
    <row r="48" spans="1:7" ht="19.5" customHeight="1">
      <c r="A48" s="54">
        <v>23</v>
      </c>
      <c r="B48" s="85">
        <v>14527.236025045788</v>
      </c>
      <c r="C48" s="58">
        <v>-0.029860311955245893</v>
      </c>
      <c r="D48" s="40">
        <v>6223.586087917789</v>
      </c>
      <c r="E48" s="41">
        <v>2063.0380044765243</v>
      </c>
      <c r="F48" s="41">
        <v>2850.84082770667</v>
      </c>
      <c r="G48" s="51">
        <v>3389.7711049448035</v>
      </c>
    </row>
    <row r="49" spans="1:7" ht="19.5" customHeight="1" thickBot="1">
      <c r="A49" s="55"/>
      <c r="B49" s="87"/>
      <c r="C49" s="59"/>
      <c r="D49" s="44">
        <v>0.428408134705595</v>
      </c>
      <c r="E49" s="45">
        <v>0.14201173581263005</v>
      </c>
      <c r="F49" s="45">
        <v>0.19624110345503143</v>
      </c>
      <c r="G49" s="53">
        <v>0.23333902602674342</v>
      </c>
    </row>
    <row r="50" ht="15" customHeight="1">
      <c r="A50" s="24" t="s">
        <v>42</v>
      </c>
    </row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sheetProtection/>
  <mergeCells count="69">
    <mergeCell ref="A48:A49"/>
    <mergeCell ref="B48:B49"/>
    <mergeCell ref="C48:C49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6:A27"/>
    <mergeCell ref="B26:B27"/>
    <mergeCell ref="C26:C27"/>
    <mergeCell ref="A20:A21"/>
    <mergeCell ref="B20:B21"/>
    <mergeCell ref="C20:C21"/>
    <mergeCell ref="A22:A23"/>
    <mergeCell ref="B22:B23"/>
    <mergeCell ref="C22:C23"/>
    <mergeCell ref="A16:A17"/>
    <mergeCell ref="B16:B17"/>
    <mergeCell ref="C16:C17"/>
    <mergeCell ref="A18:A19"/>
    <mergeCell ref="B18:B19"/>
    <mergeCell ref="C18:C19"/>
    <mergeCell ref="A12:A13"/>
    <mergeCell ref="B12:B13"/>
    <mergeCell ref="C12:C13"/>
    <mergeCell ref="A14:A15"/>
    <mergeCell ref="B14:B15"/>
    <mergeCell ref="C14:C15"/>
    <mergeCell ref="A8:A9"/>
    <mergeCell ref="B8:B9"/>
    <mergeCell ref="C8:C9"/>
    <mergeCell ref="A10:A11"/>
    <mergeCell ref="B10:B11"/>
    <mergeCell ref="C10:C11"/>
    <mergeCell ref="A4:A5"/>
    <mergeCell ref="B4:C4"/>
    <mergeCell ref="D4:G4"/>
    <mergeCell ref="A6:A7"/>
    <mergeCell ref="B6:B7"/>
    <mergeCell ref="C6:C7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scale="65" r:id="rId1"/>
  <headerFooter alignWithMargins="0">
    <oddHeader>&amp;L&amp;"ＭＳ ゴシック,標準"平成26年版　環境統計集&amp;R&amp;"ＭＳ ゴシック,標準"1章 社会経済一般（国内基本指標）</oddHeader>
    <oddFooter>&amp;C&amp;"ＭＳ ゴシック,標準"8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6"/>
  <sheetViews>
    <sheetView zoomScalePageLayoutView="0" workbookViewId="0" topLeftCell="A1">
      <selection activeCell="F43" sqref="F43"/>
    </sheetView>
  </sheetViews>
  <sheetFormatPr defaultColWidth="9.00390625" defaultRowHeight="13.5"/>
  <cols>
    <col min="1" max="1" width="7.125" style="1" bestFit="1" customWidth="1"/>
    <col min="2" max="2" width="12.625" style="8" bestFit="1" customWidth="1"/>
    <col min="3" max="3" width="10.50390625" style="1" bestFit="1" customWidth="1"/>
    <col min="4" max="5" width="10.625" style="1" customWidth="1"/>
    <col min="6" max="7" width="10.625" style="4" customWidth="1"/>
    <col min="8" max="11" width="10.625" style="1" customWidth="1"/>
    <col min="12" max="12" width="7.125" style="1" bestFit="1" customWidth="1"/>
    <col min="13" max="13" width="9.125" style="1" bestFit="1" customWidth="1"/>
    <col min="14" max="14" width="7.125" style="1" bestFit="1" customWidth="1"/>
    <col min="15" max="15" width="9.125" style="1" bestFit="1" customWidth="1"/>
    <col min="16" max="16" width="7.125" style="1" bestFit="1" customWidth="1"/>
    <col min="17" max="17" width="9.125" style="1" bestFit="1" customWidth="1"/>
    <col min="18" max="18" width="7.125" style="1" bestFit="1" customWidth="1"/>
    <col min="19" max="19" width="9.125" style="1" bestFit="1" customWidth="1"/>
    <col min="20" max="20" width="7.125" style="1" bestFit="1" customWidth="1"/>
    <col min="21" max="21" width="9.125" style="1" bestFit="1" customWidth="1"/>
    <col min="22" max="22" width="7.125" style="1" bestFit="1" customWidth="1"/>
    <col min="23" max="23" width="9.125" style="1" bestFit="1" customWidth="1"/>
    <col min="24" max="24" width="7.125" style="1" bestFit="1" customWidth="1"/>
    <col min="25" max="25" width="9.125" style="1" bestFit="1" customWidth="1"/>
    <col min="26" max="26" width="7.125" style="1" bestFit="1" customWidth="1"/>
    <col min="27" max="27" width="9.125" style="1" bestFit="1" customWidth="1"/>
    <col min="28" max="28" width="7.125" style="1" bestFit="1" customWidth="1"/>
    <col min="29" max="29" width="9.125" style="1" bestFit="1" customWidth="1"/>
    <col min="30" max="30" width="7.125" style="1" bestFit="1" customWidth="1"/>
    <col min="31" max="16384" width="9.00390625" style="1" customWidth="1"/>
  </cols>
  <sheetData>
    <row r="1" spans="1:2" ht="13.5">
      <c r="A1" s="2" t="s">
        <v>3</v>
      </c>
      <c r="B1" s="3"/>
    </row>
    <row r="2" spans="1:11" ht="19.5" customHeight="1">
      <c r="A2" s="90" t="s">
        <v>4</v>
      </c>
      <c r="B2" s="88" t="s">
        <v>0</v>
      </c>
      <c r="C2" s="89"/>
      <c r="D2" s="91" t="s">
        <v>20</v>
      </c>
      <c r="E2" s="92"/>
      <c r="F2" s="92"/>
      <c r="G2" s="92"/>
      <c r="H2" s="92"/>
      <c r="I2" s="92"/>
      <c r="J2" s="92"/>
      <c r="K2" s="93"/>
    </row>
    <row r="3" spans="1:11" ht="27">
      <c r="A3" s="90"/>
      <c r="B3" s="5" t="s">
        <v>31</v>
      </c>
      <c r="C3" s="6" t="s">
        <v>5</v>
      </c>
      <c r="D3" s="88" t="s">
        <v>1</v>
      </c>
      <c r="E3" s="89"/>
      <c r="F3" s="88" t="s">
        <v>6</v>
      </c>
      <c r="G3" s="89"/>
      <c r="H3" s="88" t="s">
        <v>7</v>
      </c>
      <c r="I3" s="89"/>
      <c r="J3" s="88" t="s">
        <v>2</v>
      </c>
      <c r="K3" s="89"/>
    </row>
    <row r="4" spans="1:11" s="10" customFormat="1" ht="13.5" customHeight="1" hidden="1">
      <c r="A4" s="11"/>
      <c r="B4" s="13">
        <v>13888926.45143539</v>
      </c>
      <c r="C4" s="5"/>
      <c r="D4" s="14">
        <v>6992875.816528069</v>
      </c>
      <c r="E4" s="12"/>
      <c r="F4" s="14">
        <v>1655074.9141410503</v>
      </c>
      <c r="G4" s="12"/>
      <c r="H4" s="14">
        <v>2023600.7749907314</v>
      </c>
      <c r="I4" s="12"/>
      <c r="J4" s="14">
        <v>3217374.9457755424</v>
      </c>
      <c r="K4" s="12"/>
    </row>
    <row r="5" spans="1:11" ht="26.25" customHeight="1">
      <c r="A5" s="7" t="s">
        <v>8</v>
      </c>
      <c r="B5" s="15">
        <f>B4/1000</f>
        <v>13888.92645143539</v>
      </c>
      <c r="C5" s="17" t="s">
        <v>32</v>
      </c>
      <c r="D5" s="15">
        <f>D4/1000</f>
        <v>6992.875816528069</v>
      </c>
      <c r="E5" s="18">
        <f aca="true" t="shared" si="0" ref="E5:E33">D5/B5</f>
        <v>0.5034856971112673</v>
      </c>
      <c r="F5" s="15">
        <f>F4/1000</f>
        <v>1655.0749141410504</v>
      </c>
      <c r="G5" s="18">
        <f aca="true" t="shared" si="1" ref="G5:G35">F5/B5</f>
        <v>0.11916507153582068</v>
      </c>
      <c r="H5" s="15">
        <f>H4/1000</f>
        <v>2023.6007749907315</v>
      </c>
      <c r="I5" s="18">
        <f aca="true" t="shared" si="2" ref="I5:I35">H5/B5</f>
        <v>0.14569886175627322</v>
      </c>
      <c r="J5" s="15">
        <f>J4/1000</f>
        <v>3217.3749457755425</v>
      </c>
      <c r="K5" s="18">
        <f aca="true" t="shared" si="3" ref="K5:K35">J5/B5</f>
        <v>0.2316503695966389</v>
      </c>
    </row>
    <row r="6" spans="1:11" s="10" customFormat="1" ht="13.5" customHeight="1" hidden="1">
      <c r="A6" s="7"/>
      <c r="B6" s="13">
        <v>14092086.104462933</v>
      </c>
      <c r="C6" s="5"/>
      <c r="D6" s="14">
        <v>6990574.835904687</v>
      </c>
      <c r="E6" s="12"/>
      <c r="F6" s="14">
        <v>1693151.6080957968</v>
      </c>
      <c r="G6" s="12"/>
      <c r="H6" s="14">
        <v>2021101.9867887525</v>
      </c>
      <c r="I6" s="12"/>
      <c r="J6" s="14">
        <v>3387257.6736736987</v>
      </c>
      <c r="K6" s="12"/>
    </row>
    <row r="7" spans="1:11" ht="27">
      <c r="A7" s="7" t="s">
        <v>21</v>
      </c>
      <c r="B7" s="15">
        <f>B6/1000</f>
        <v>14092.086104462933</v>
      </c>
      <c r="C7" s="17">
        <f>(B7-B5)/B5</f>
        <v>0.014627455457980758</v>
      </c>
      <c r="D7" s="15">
        <f>D6/1000</f>
        <v>6990.574835904687</v>
      </c>
      <c r="E7" s="18">
        <f t="shared" si="0"/>
        <v>0.49606387472262087</v>
      </c>
      <c r="F7" s="15">
        <f>F6/1000</f>
        <v>1693.1516080957967</v>
      </c>
      <c r="G7" s="18">
        <f t="shared" si="1"/>
        <v>0.12014911032651009</v>
      </c>
      <c r="H7" s="15">
        <f>H6/1000</f>
        <v>2021.1019867887526</v>
      </c>
      <c r="I7" s="18">
        <f t="shared" si="2"/>
        <v>0.14342106426305995</v>
      </c>
      <c r="J7" s="15">
        <f>J6/1000</f>
        <v>3387.2576736736987</v>
      </c>
      <c r="K7" s="18">
        <f t="shared" si="3"/>
        <v>0.24036595068780922</v>
      </c>
    </row>
    <row r="8" spans="1:11" s="10" customFormat="1" ht="13.5" customHeight="1" hidden="1">
      <c r="A8" s="7"/>
      <c r="B8" s="13">
        <v>14199500.380911807</v>
      </c>
      <c r="C8" s="5"/>
      <c r="D8" s="14">
        <v>6913938.480147668</v>
      </c>
      <c r="E8" s="12"/>
      <c r="F8" s="14">
        <v>1768129.9088932145</v>
      </c>
      <c r="G8" s="12"/>
      <c r="H8" s="14">
        <v>2068760.7054702027</v>
      </c>
      <c r="I8" s="12"/>
      <c r="J8" s="14">
        <v>3448671.2864007223</v>
      </c>
      <c r="K8" s="12"/>
    </row>
    <row r="9" spans="1:11" ht="25.5" customHeight="1">
      <c r="A9" s="7" t="s">
        <v>9</v>
      </c>
      <c r="B9" s="15">
        <f>B8/1000</f>
        <v>14199.500380911806</v>
      </c>
      <c r="C9" s="17">
        <f>(B9-B7)/B7</f>
        <v>0.007622311959537026</v>
      </c>
      <c r="D9" s="15">
        <f>D8/1000</f>
        <v>6913.938480147668</v>
      </c>
      <c r="E9" s="18">
        <f t="shared" si="0"/>
        <v>0.4869142078718474</v>
      </c>
      <c r="F9" s="15">
        <f>F8/1000</f>
        <v>1768.1299088932146</v>
      </c>
      <c r="G9" s="18">
        <f t="shared" si="1"/>
        <v>0.12452057195407294</v>
      </c>
      <c r="H9" s="15">
        <f>H8/1000</f>
        <v>2068.7607054702025</v>
      </c>
      <c r="I9" s="18">
        <f t="shared" si="2"/>
        <v>0.14569249973408988</v>
      </c>
      <c r="J9" s="15">
        <f>J8/1000</f>
        <v>3448.6712864007222</v>
      </c>
      <c r="K9" s="18">
        <f t="shared" si="3"/>
        <v>0.24287272043998984</v>
      </c>
    </row>
    <row r="10" spans="1:11" s="10" customFormat="1" ht="13.5" customHeight="1" hidden="1">
      <c r="A10" s="7"/>
      <c r="B10" s="13">
        <v>14337208.878076999</v>
      </c>
      <c r="C10" s="5"/>
      <c r="D10" s="14">
        <v>6796694.693115793</v>
      </c>
      <c r="E10" s="12"/>
      <c r="F10" s="14">
        <v>1859766.9505995899</v>
      </c>
      <c r="G10" s="12"/>
      <c r="H10" s="14">
        <v>2162454.916358251</v>
      </c>
      <c r="I10" s="12"/>
      <c r="J10" s="14">
        <v>3518292.3180033634</v>
      </c>
      <c r="K10" s="12"/>
    </row>
    <row r="11" spans="1:11" ht="26.25" customHeight="1">
      <c r="A11" s="7" t="s">
        <v>10</v>
      </c>
      <c r="B11" s="15">
        <f>B10/1000</f>
        <v>14337.208878077</v>
      </c>
      <c r="C11" s="17">
        <f>(B11-B9)/B9</f>
        <v>0.009698122713550725</v>
      </c>
      <c r="D11" s="15">
        <f>D10/1000</f>
        <v>6796.694693115794</v>
      </c>
      <c r="E11" s="18">
        <f t="shared" si="0"/>
        <v>0.47405982230673976</v>
      </c>
      <c r="F11" s="15">
        <f>F10/1000</f>
        <v>1859.7669505995898</v>
      </c>
      <c r="G11" s="18">
        <f t="shared" si="1"/>
        <v>0.1297161090708078</v>
      </c>
      <c r="H11" s="15">
        <f>H10/1000</f>
        <v>2162.454916358251</v>
      </c>
      <c r="I11" s="18">
        <f t="shared" si="2"/>
        <v>0.1508281657014049</v>
      </c>
      <c r="J11" s="15">
        <f>J10/1000</f>
        <v>3518.2923180033636</v>
      </c>
      <c r="K11" s="18">
        <f t="shared" si="3"/>
        <v>0.2453959029210475</v>
      </c>
    </row>
    <row r="12" spans="1:11" s="10" customFormat="1" ht="13.5" customHeight="1" hidden="1">
      <c r="A12" s="7"/>
      <c r="B12" s="13">
        <v>14824427.11451393</v>
      </c>
      <c r="C12" s="5"/>
      <c r="D12" s="14">
        <v>7034982.4924796745</v>
      </c>
      <c r="E12" s="12"/>
      <c r="F12" s="14">
        <v>1865918.6248886753</v>
      </c>
      <c r="G12" s="12"/>
      <c r="H12" s="14">
        <v>2226407.142312276</v>
      </c>
      <c r="I12" s="12"/>
      <c r="J12" s="14">
        <v>3697118.854833304</v>
      </c>
      <c r="K12" s="12"/>
    </row>
    <row r="13" spans="1:11" ht="27" customHeight="1">
      <c r="A13" s="7" t="s">
        <v>11</v>
      </c>
      <c r="B13" s="15">
        <f>B12/1000</f>
        <v>14824.42711451393</v>
      </c>
      <c r="C13" s="17">
        <f>(B13-B11)/B11</f>
        <v>0.03398278148698353</v>
      </c>
      <c r="D13" s="15">
        <f>D12/1000</f>
        <v>7034.982492479675</v>
      </c>
      <c r="E13" s="18">
        <f t="shared" si="0"/>
        <v>0.47455341364200443</v>
      </c>
      <c r="F13" s="15">
        <f>F12/1000</f>
        <v>1865.9186248886754</v>
      </c>
      <c r="G13" s="18">
        <f t="shared" si="1"/>
        <v>0.12586784032023998</v>
      </c>
      <c r="H13" s="15">
        <f>H12/1000</f>
        <v>2226.4071423122764</v>
      </c>
      <c r="I13" s="18">
        <f t="shared" si="2"/>
        <v>0.1501850375136926</v>
      </c>
      <c r="J13" s="15">
        <f>J12/1000</f>
        <v>3697.118854833304</v>
      </c>
      <c r="K13" s="18">
        <f t="shared" si="3"/>
        <v>0.24939370852406303</v>
      </c>
    </row>
    <row r="14" spans="1:11" s="10" customFormat="1" ht="13.5" customHeight="1" hidden="1">
      <c r="A14" s="7"/>
      <c r="B14" s="13">
        <v>15318190.191655744</v>
      </c>
      <c r="C14" s="5"/>
      <c r="D14" s="14">
        <v>7164095.594574023</v>
      </c>
      <c r="E14" s="12"/>
      <c r="F14" s="14">
        <v>1972719.6758601735</v>
      </c>
      <c r="G14" s="12"/>
      <c r="H14" s="14">
        <v>2374917.567241408</v>
      </c>
      <c r="I14" s="12"/>
      <c r="J14" s="14">
        <v>3806457.35398014</v>
      </c>
      <c r="K14" s="12"/>
    </row>
    <row r="15" spans="1:11" ht="27">
      <c r="A15" s="7" t="s">
        <v>12</v>
      </c>
      <c r="B15" s="15">
        <f>B14/1000</f>
        <v>15318.190191655744</v>
      </c>
      <c r="C15" s="17">
        <f>(B15-B13)/B13</f>
        <v>0.033307396861116625</v>
      </c>
      <c r="D15" s="15">
        <f>D14/1000</f>
        <v>7164.095594574023</v>
      </c>
      <c r="E15" s="18">
        <f t="shared" si="0"/>
        <v>0.46768551016402127</v>
      </c>
      <c r="F15" s="15">
        <f>F14/1000</f>
        <v>1972.7196758601735</v>
      </c>
      <c r="G15" s="18">
        <f t="shared" si="1"/>
        <v>0.12878281645404627</v>
      </c>
      <c r="H15" s="15">
        <f>H14/1000</f>
        <v>2374.917567241408</v>
      </c>
      <c r="I15" s="18">
        <f t="shared" si="2"/>
        <v>0.15503904426876053</v>
      </c>
      <c r="J15" s="15">
        <f>J14/1000</f>
        <v>3806.45735398014</v>
      </c>
      <c r="K15" s="18">
        <f t="shared" si="3"/>
        <v>0.24849262911317202</v>
      </c>
    </row>
    <row r="16" spans="1:11" s="10" customFormat="1" ht="13.5" customHeight="1" hidden="1">
      <c r="A16" s="7"/>
      <c r="B16" s="13">
        <v>15567419.183821816</v>
      </c>
      <c r="C16" s="5"/>
      <c r="D16" s="14">
        <v>7319883.047465962</v>
      </c>
      <c r="E16" s="12"/>
      <c r="F16" s="14">
        <v>1981058.0189068858</v>
      </c>
      <c r="G16" s="12"/>
      <c r="H16" s="14">
        <v>2375674.599516417</v>
      </c>
      <c r="I16" s="12"/>
      <c r="J16" s="14">
        <v>3890803.517932549</v>
      </c>
      <c r="K16" s="12"/>
    </row>
    <row r="17" spans="1:11" ht="27">
      <c r="A17" s="7" t="s">
        <v>13</v>
      </c>
      <c r="B17" s="15">
        <f>B16/1000</f>
        <v>15567.419183821816</v>
      </c>
      <c r="C17" s="17">
        <f>(B17-B15)/B15</f>
        <v>0.016270133027975742</v>
      </c>
      <c r="D17" s="15">
        <f>D16/1000</f>
        <v>7319.883047465963</v>
      </c>
      <c r="E17" s="18">
        <f t="shared" si="0"/>
        <v>0.47020530256376925</v>
      </c>
      <c r="F17" s="15">
        <f>F16/1000</f>
        <v>1981.0580189068858</v>
      </c>
      <c r="G17" s="18">
        <f t="shared" si="1"/>
        <v>0.12725667597912876</v>
      </c>
      <c r="H17" s="15">
        <f>H16/1000</f>
        <v>2375.674599516417</v>
      </c>
      <c r="I17" s="18">
        <f t="shared" si="2"/>
        <v>0.15260555211266474</v>
      </c>
      <c r="J17" s="15">
        <f>J16/1000</f>
        <v>3890.8035179325493</v>
      </c>
      <c r="K17" s="18">
        <f t="shared" si="3"/>
        <v>0.2499324693444372</v>
      </c>
    </row>
    <row r="18" spans="1:11" s="10" customFormat="1" ht="13.5" customHeight="1" hidden="1">
      <c r="A18" s="7"/>
      <c r="B18" s="13">
        <v>15701591.873540757</v>
      </c>
      <c r="C18" s="5"/>
      <c r="D18" s="14">
        <v>7411190.326676928</v>
      </c>
      <c r="E18" s="12"/>
      <c r="F18" s="14">
        <v>1976574.1993041867</v>
      </c>
      <c r="G18" s="12"/>
      <c r="H18" s="14">
        <v>2391080.5516462782</v>
      </c>
      <c r="I18" s="12"/>
      <c r="J18" s="14">
        <v>3922746.795913363</v>
      </c>
      <c r="K18" s="12"/>
    </row>
    <row r="19" spans="1:11" ht="27">
      <c r="A19" s="7" t="s">
        <v>14</v>
      </c>
      <c r="B19" s="15">
        <f>B18/1000</f>
        <v>15701.591873540758</v>
      </c>
      <c r="C19" s="17">
        <f>(B19-B17)/B17</f>
        <v>0.008618813955904693</v>
      </c>
      <c r="D19" s="15">
        <f>D18/1000</f>
        <v>7411.190326676929</v>
      </c>
      <c r="E19" s="18">
        <f t="shared" si="0"/>
        <v>0.4720024814277434</v>
      </c>
      <c r="F19" s="15">
        <f>F18/1000</f>
        <v>1976.5741993041868</v>
      </c>
      <c r="G19" s="18">
        <f t="shared" si="1"/>
        <v>0.12588368206378958</v>
      </c>
      <c r="H19" s="15">
        <f>H18/1000</f>
        <v>2391.0805516462783</v>
      </c>
      <c r="I19" s="18">
        <f t="shared" si="2"/>
        <v>0.15228268387714006</v>
      </c>
      <c r="J19" s="15">
        <f>J18/1000</f>
        <v>3922.746795913363</v>
      </c>
      <c r="K19" s="18">
        <f t="shared" si="3"/>
        <v>0.24983115263132688</v>
      </c>
    </row>
    <row r="20" spans="1:11" s="10" customFormat="1" ht="25.5" customHeight="1" hidden="1">
      <c r="A20" s="7"/>
      <c r="B20" s="13">
        <v>15427974.316164047</v>
      </c>
      <c r="C20" s="5"/>
      <c r="D20" s="14">
        <v>6998079.595135989</v>
      </c>
      <c r="E20" s="12"/>
      <c r="F20" s="14">
        <v>1997178.85331479</v>
      </c>
      <c r="G20" s="12"/>
      <c r="H20" s="14">
        <v>2523107.8475932325</v>
      </c>
      <c r="I20" s="12"/>
      <c r="J20" s="14">
        <v>3909608.0201200335</v>
      </c>
      <c r="K20" s="12"/>
    </row>
    <row r="21" spans="1:11" ht="26.25" customHeight="1">
      <c r="A21" s="7" t="s">
        <v>15</v>
      </c>
      <c r="B21" s="15">
        <f>B20/1000</f>
        <v>15427.974316164047</v>
      </c>
      <c r="C21" s="17">
        <f>(B21-B19)/B19</f>
        <v>-0.017426103007924434</v>
      </c>
      <c r="D21" s="15">
        <f>D20/1000</f>
        <v>6998.079595135989</v>
      </c>
      <c r="E21" s="18">
        <f t="shared" si="0"/>
        <v>0.45359678799854036</v>
      </c>
      <c r="F21" s="15">
        <f>F20/1000</f>
        <v>1997.1788533147899</v>
      </c>
      <c r="G21" s="18">
        <f t="shared" si="1"/>
        <v>0.1294517875378056</v>
      </c>
      <c r="H21" s="15">
        <f>H20/1000</f>
        <v>2523.1078475932327</v>
      </c>
      <c r="I21" s="18">
        <f t="shared" si="2"/>
        <v>0.16354109722296767</v>
      </c>
      <c r="J21" s="15">
        <f>J20/1000</f>
        <v>3909.6080201200334</v>
      </c>
      <c r="K21" s="18">
        <f t="shared" si="3"/>
        <v>0.25341032724068624</v>
      </c>
    </row>
    <row r="22" spans="1:11" s="10" customFormat="1" ht="13.5" customHeight="1" hidden="1">
      <c r="A22" s="7"/>
      <c r="B22" s="13">
        <v>15814021.703757126</v>
      </c>
      <c r="C22" s="5"/>
      <c r="D22" s="14">
        <v>7157421.039851234</v>
      </c>
      <c r="E22" s="12"/>
      <c r="F22" s="14">
        <v>2052036.8337628318</v>
      </c>
      <c r="G22" s="12"/>
      <c r="H22" s="14">
        <v>2663844.023031205</v>
      </c>
      <c r="I22" s="12"/>
      <c r="J22" s="14">
        <v>3940719.807111853</v>
      </c>
      <c r="K22" s="12"/>
    </row>
    <row r="23" spans="1:11" ht="27">
      <c r="A23" s="7" t="s">
        <v>16</v>
      </c>
      <c r="B23" s="15">
        <f>B22/1000</f>
        <v>15814.021703757126</v>
      </c>
      <c r="C23" s="17">
        <f>(B23-B21)/B21</f>
        <v>0.0250225583528884</v>
      </c>
      <c r="D23" s="15">
        <f>D22/1000</f>
        <v>7157.421039851234</v>
      </c>
      <c r="E23" s="18">
        <f t="shared" si="0"/>
        <v>0.4525996722358589</v>
      </c>
      <c r="F23" s="15">
        <f>F22/1000</f>
        <v>2052.036833762832</v>
      </c>
      <c r="G23" s="18">
        <f t="shared" si="1"/>
        <v>0.1297605929853571</v>
      </c>
      <c r="H23" s="15">
        <f>H22/1000</f>
        <v>2663.844023031205</v>
      </c>
      <c r="I23" s="18">
        <f t="shared" si="2"/>
        <v>0.16844823365825556</v>
      </c>
      <c r="J23" s="15">
        <f>J22/1000</f>
        <v>3940.719807111853</v>
      </c>
      <c r="K23" s="18">
        <f t="shared" si="3"/>
        <v>0.24919150112052832</v>
      </c>
    </row>
    <row r="24" spans="1:11" s="10" customFormat="1" ht="13.5" customHeight="1" hidden="1">
      <c r="A24" s="7"/>
      <c r="B24" s="13">
        <v>15975094.109804966</v>
      </c>
      <c r="C24" s="5"/>
      <c r="D24" s="14">
        <v>7221097.871695062</v>
      </c>
      <c r="E24" s="12"/>
      <c r="F24" s="14">
        <v>2114116.500038894</v>
      </c>
      <c r="G24" s="12"/>
      <c r="H24" s="14">
        <v>2712132.145536051</v>
      </c>
      <c r="I24" s="12"/>
      <c r="J24" s="14">
        <v>3927747.592534957</v>
      </c>
      <c r="K24" s="12"/>
    </row>
    <row r="25" spans="1:11" ht="26.25" customHeight="1">
      <c r="A25" s="7" t="s">
        <v>17</v>
      </c>
      <c r="B25" s="15">
        <f>B24/1000</f>
        <v>15975.094109804966</v>
      </c>
      <c r="C25" s="17">
        <f>(B25-B23)/B23</f>
        <v>0.010185417034654295</v>
      </c>
      <c r="D25" s="15">
        <f>D24/1000</f>
        <v>7221.097871695062</v>
      </c>
      <c r="E25" s="18">
        <f t="shared" si="0"/>
        <v>0.4520222430028127</v>
      </c>
      <c r="F25" s="15">
        <f>F24/1000</f>
        <v>2114.1165000388937</v>
      </c>
      <c r="G25" s="18">
        <f t="shared" si="1"/>
        <v>0.1323382814215361</v>
      </c>
      <c r="H25" s="15">
        <f>H24/1000</f>
        <v>2712.132145536051</v>
      </c>
      <c r="I25" s="18">
        <f t="shared" si="2"/>
        <v>0.1697725300955465</v>
      </c>
      <c r="J25" s="15">
        <f>J24/1000</f>
        <v>3927.7475925349568</v>
      </c>
      <c r="K25" s="18">
        <f t="shared" si="3"/>
        <v>0.24586694548010454</v>
      </c>
    </row>
    <row r="26" spans="1:11" s="10" customFormat="1" ht="13.5" customHeight="1" hidden="1">
      <c r="A26" s="7"/>
      <c r="B26" s="13">
        <v>15783953.368461482</v>
      </c>
      <c r="C26" s="5"/>
      <c r="D26" s="14">
        <v>6939902.154532742</v>
      </c>
      <c r="E26" s="12"/>
      <c r="F26" s="14">
        <v>2057016.651605938</v>
      </c>
      <c r="G26" s="12"/>
      <c r="H26" s="14">
        <v>2829241.3814335056</v>
      </c>
      <c r="I26" s="12"/>
      <c r="J26" s="14">
        <v>3957793.180889296</v>
      </c>
      <c r="K26" s="12"/>
    </row>
    <row r="27" spans="1:11" ht="27">
      <c r="A27" s="7" t="s">
        <v>18</v>
      </c>
      <c r="B27" s="15">
        <f>B26/1000</f>
        <v>15783.953368461482</v>
      </c>
      <c r="C27" s="17">
        <f>(B27-B25)/B25</f>
        <v>-0.01196492114723561</v>
      </c>
      <c r="D27" s="15">
        <f>D26/1000</f>
        <v>6939.902154532741</v>
      </c>
      <c r="E27" s="18">
        <f t="shared" si="0"/>
        <v>0.4396808576740745</v>
      </c>
      <c r="F27" s="15">
        <f>F26/1000</f>
        <v>2057.016651605938</v>
      </c>
      <c r="G27" s="18">
        <f t="shared" si="1"/>
        <v>0.13032328489490733</v>
      </c>
      <c r="H27" s="15">
        <f>H26/1000</f>
        <v>2829.2413814335055</v>
      </c>
      <c r="I27" s="18">
        <f t="shared" si="2"/>
        <v>0.17924795616076264</v>
      </c>
      <c r="J27" s="15">
        <f>J26/1000</f>
        <v>3957.793180889296</v>
      </c>
      <c r="K27" s="18">
        <f t="shared" si="3"/>
        <v>0.2507479012702555</v>
      </c>
    </row>
    <row r="28" spans="1:11" s="10" customFormat="1" ht="13.5" customHeight="1" hidden="1">
      <c r="A28" s="7"/>
      <c r="B28" s="13">
        <v>16006134.564398464</v>
      </c>
      <c r="C28" s="5"/>
      <c r="D28" s="14">
        <v>7066493.388108945</v>
      </c>
      <c r="E28" s="12"/>
      <c r="F28" s="14">
        <v>2129255.603953897</v>
      </c>
      <c r="G28" s="12"/>
      <c r="H28" s="14">
        <v>2934081.879613181</v>
      </c>
      <c r="I28" s="12"/>
      <c r="J28" s="14">
        <v>3876303.6927224393</v>
      </c>
      <c r="K28" s="12"/>
    </row>
    <row r="29" spans="1:11" ht="27">
      <c r="A29" s="7" t="s">
        <v>22</v>
      </c>
      <c r="B29" s="15">
        <f>B28/1000</f>
        <v>16006.134564398464</v>
      </c>
      <c r="C29" s="17">
        <f>(B29-B27)/B27</f>
        <v>0.014076397132605015</v>
      </c>
      <c r="D29" s="15">
        <f>D28/1000</f>
        <v>7066.4933881089455</v>
      </c>
      <c r="E29" s="18">
        <f t="shared" si="0"/>
        <v>0.4414865662710687</v>
      </c>
      <c r="F29" s="15">
        <f>F28/1000</f>
        <v>2129.255603953897</v>
      </c>
      <c r="G29" s="18">
        <f t="shared" si="1"/>
        <v>0.133027471147836</v>
      </c>
      <c r="H29" s="15">
        <f>H28/1000</f>
        <v>2934.081879613181</v>
      </c>
      <c r="I29" s="18">
        <f t="shared" si="2"/>
        <v>0.18330983460174655</v>
      </c>
      <c r="J29" s="15">
        <f>J28/1000</f>
        <v>3876.3036927224393</v>
      </c>
      <c r="K29" s="18">
        <f t="shared" si="3"/>
        <v>0.2421761279793487</v>
      </c>
    </row>
    <row r="30" spans="1:11" s="10" customFormat="1" ht="13.5" customHeight="1" hidden="1">
      <c r="A30" s="7"/>
      <c r="B30" s="13">
        <v>15871716.823315963</v>
      </c>
      <c r="C30" s="5"/>
      <c r="D30" s="14">
        <v>7074602.596652367</v>
      </c>
      <c r="E30" s="12"/>
      <c r="F30" s="14">
        <v>2067064.0411801038</v>
      </c>
      <c r="G30" s="12"/>
      <c r="H30" s="14">
        <v>2890546.289090752</v>
      </c>
      <c r="I30" s="12"/>
      <c r="J30" s="14">
        <v>3839503.896392736</v>
      </c>
      <c r="K30" s="12"/>
    </row>
    <row r="31" spans="1:11" ht="26.25" customHeight="1">
      <c r="A31" s="7" t="s">
        <v>23</v>
      </c>
      <c r="B31" s="15">
        <f>B30/1000</f>
        <v>15871.716823315963</v>
      </c>
      <c r="C31" s="17">
        <f>(B31-B29)/B29</f>
        <v>-0.00839788898073362</v>
      </c>
      <c r="D31" s="15">
        <f>D30/1000</f>
        <v>7074.6025966523675</v>
      </c>
      <c r="E31" s="18">
        <f t="shared" si="0"/>
        <v>0.4457364427180047</v>
      </c>
      <c r="F31" s="15">
        <f>F30/1000</f>
        <v>2067.0640411801037</v>
      </c>
      <c r="G31" s="18">
        <f t="shared" si="1"/>
        <v>0.13023569310054303</v>
      </c>
      <c r="H31" s="15">
        <f>H30/1000</f>
        <v>2890.546289090752</v>
      </c>
      <c r="I31" s="18">
        <f t="shared" si="2"/>
        <v>0.18211932088181315</v>
      </c>
      <c r="J31" s="15">
        <f>J30/1000</f>
        <v>3839.503896392736</v>
      </c>
      <c r="K31" s="18">
        <f t="shared" si="3"/>
        <v>0.24190854329963885</v>
      </c>
    </row>
    <row r="32" spans="1:11" s="10" customFormat="1" ht="13.5" customHeight="1" hidden="1">
      <c r="A32" s="7"/>
      <c r="B32" s="13">
        <v>16043483.643161047</v>
      </c>
      <c r="C32" s="5"/>
      <c r="D32" s="14">
        <v>7157028.020772782</v>
      </c>
      <c r="E32" s="12"/>
      <c r="F32" s="14">
        <v>2093467.4570161416</v>
      </c>
      <c r="G32" s="12"/>
      <c r="H32" s="14">
        <v>2959511.3306250703</v>
      </c>
      <c r="I32" s="12"/>
      <c r="J32" s="14">
        <v>3833476.834747052</v>
      </c>
      <c r="K32" s="12"/>
    </row>
    <row r="33" spans="1:11" ht="27">
      <c r="A33" s="7" t="s">
        <v>24</v>
      </c>
      <c r="B33" s="16">
        <f>B32/1000</f>
        <v>16043.483643161047</v>
      </c>
      <c r="C33" s="17">
        <f>(B33-B31)/B31</f>
        <v>0.0108221953401257</v>
      </c>
      <c r="D33" s="15">
        <f>D32/1000</f>
        <v>7157.028020772782</v>
      </c>
      <c r="E33" s="18">
        <f t="shared" si="0"/>
        <v>0.4461018678959823</v>
      </c>
      <c r="F33" s="15">
        <f>F32/1000</f>
        <v>2093.4674570161415</v>
      </c>
      <c r="G33" s="18">
        <f t="shared" si="1"/>
        <v>0.13048708769111605</v>
      </c>
      <c r="H33" s="15">
        <f>H32/1000</f>
        <v>2959.51133062507</v>
      </c>
      <c r="I33" s="18">
        <f t="shared" si="2"/>
        <v>0.18446812403406157</v>
      </c>
      <c r="J33" s="15">
        <f>J32/1000</f>
        <v>3833.4768347470517</v>
      </c>
      <c r="K33" s="18">
        <f t="shared" si="3"/>
        <v>0.23894292037884</v>
      </c>
    </row>
    <row r="34" spans="1:11" s="10" customFormat="1" ht="13.5" customHeight="1" hidden="1">
      <c r="A34" s="7"/>
      <c r="B34" s="13">
        <v>15996485.354710165</v>
      </c>
      <c r="C34" s="5"/>
      <c r="D34" s="14">
        <v>7064470.042155348</v>
      </c>
      <c r="E34" s="12"/>
      <c r="F34" s="14">
        <v>2181863.804804288</v>
      </c>
      <c r="G34" s="12"/>
      <c r="H34" s="14">
        <v>2994559.1778276493</v>
      </c>
      <c r="I34" s="12"/>
      <c r="J34" s="14">
        <v>3755592.3299228786</v>
      </c>
      <c r="K34" s="12"/>
    </row>
    <row r="35" spans="1:11" ht="27">
      <c r="A35" s="7" t="s">
        <v>25</v>
      </c>
      <c r="B35" s="16">
        <f>B34/1000</f>
        <v>15996.485354710165</v>
      </c>
      <c r="C35" s="17">
        <f>(B35-B33)/B33</f>
        <v>-0.002929431630699292</v>
      </c>
      <c r="D35" s="15">
        <f>D34/1000</f>
        <v>7064.470042155348</v>
      </c>
      <c r="E35" s="18">
        <f>D35/B35</f>
        <v>0.44162638764115864</v>
      </c>
      <c r="F35" s="15">
        <f>F34/1000</f>
        <v>2181.863804804288</v>
      </c>
      <c r="G35" s="18">
        <f t="shared" si="1"/>
        <v>0.13639644937141385</v>
      </c>
      <c r="H35" s="15">
        <f>H34/1000</f>
        <v>2994.5591778276494</v>
      </c>
      <c r="I35" s="18">
        <f t="shared" si="2"/>
        <v>0.18720107019920482</v>
      </c>
      <c r="J35" s="15">
        <f>J34/1000</f>
        <v>3755.5923299228784</v>
      </c>
      <c r="K35" s="18">
        <f t="shared" si="3"/>
        <v>0.23477609278822265</v>
      </c>
    </row>
    <row r="36" spans="1:11" s="10" customFormat="1" ht="13.5" customHeight="1" hidden="1">
      <c r="A36" s="7"/>
      <c r="B36" s="13">
        <v>15968335.466132553</v>
      </c>
      <c r="C36" s="5"/>
      <c r="D36" s="14">
        <v>7097791.885364464</v>
      </c>
      <c r="E36" s="12"/>
      <c r="F36" s="14">
        <v>2104916.896642182</v>
      </c>
      <c r="G36" s="12"/>
      <c r="H36" s="14">
        <v>3060711.2855330785</v>
      </c>
      <c r="I36" s="12"/>
      <c r="J36" s="14">
        <v>3704915.3985928283</v>
      </c>
      <c r="K36" s="12"/>
    </row>
    <row r="37" spans="1:11" ht="26.25" customHeight="1">
      <c r="A37" s="7" t="s">
        <v>26</v>
      </c>
      <c r="B37" s="16">
        <f>B36/1000</f>
        <v>15968.335466132554</v>
      </c>
      <c r="C37" s="17">
        <f>(B37-B35)/B35</f>
        <v>-0.0017597545931751924</v>
      </c>
      <c r="D37" s="15">
        <f>D36/1000</f>
        <v>7097.791885364463</v>
      </c>
      <c r="E37" s="18">
        <f>D37/B37</f>
        <v>0.4444916566550258</v>
      </c>
      <c r="F37" s="15">
        <f>F36/1000</f>
        <v>2104.916896642182</v>
      </c>
      <c r="G37" s="18">
        <f>F37/B37</f>
        <v>0.13181817861395304</v>
      </c>
      <c r="H37" s="15">
        <f>H36/1000</f>
        <v>3060.7112855330784</v>
      </c>
      <c r="I37" s="18">
        <f>H37/B37</f>
        <v>0.19167378416019504</v>
      </c>
      <c r="J37" s="15">
        <f>J36/1000</f>
        <v>3704.9153985928283</v>
      </c>
      <c r="K37" s="18">
        <f>J37/B37</f>
        <v>0.23201638057082596</v>
      </c>
    </row>
    <row r="38" spans="1:11" s="10" customFormat="1" ht="13.5" customHeight="1" hidden="1">
      <c r="A38" s="7"/>
      <c r="B38" s="13">
        <v>15790125.892086409</v>
      </c>
      <c r="C38" s="5"/>
      <c r="D38" s="14">
        <v>7054857.208167744</v>
      </c>
      <c r="E38" s="12"/>
      <c r="F38" s="14">
        <v>2135392.239972979</v>
      </c>
      <c r="G38" s="12"/>
      <c r="H38" s="14">
        <v>2979960.938737911</v>
      </c>
      <c r="I38" s="12"/>
      <c r="J38" s="14">
        <v>3619915.5052077756</v>
      </c>
      <c r="K38" s="12"/>
    </row>
    <row r="39" spans="1:11" ht="27">
      <c r="A39" s="7" t="s">
        <v>27</v>
      </c>
      <c r="B39" s="16">
        <f>B38/1000</f>
        <v>15790.12589208641</v>
      </c>
      <c r="C39" s="17">
        <f>(B39-B37)/B37</f>
        <v>-0.011160184755894658</v>
      </c>
      <c r="D39" s="15">
        <f>D38/1000</f>
        <v>7054.857208167744</v>
      </c>
      <c r="E39" s="18">
        <f>D39/B39</f>
        <v>0.44678916788772727</v>
      </c>
      <c r="F39" s="15">
        <f>F38/1000</f>
        <v>2135.392239972979</v>
      </c>
      <c r="G39" s="18">
        <f>F39/B39</f>
        <v>0.1352359224091545</v>
      </c>
      <c r="H39" s="15">
        <f>H38/1000</f>
        <v>2979.960938737911</v>
      </c>
      <c r="I39" s="18">
        <f>H39/B39</f>
        <v>0.18872306396438474</v>
      </c>
      <c r="J39" s="15">
        <f>J38/1000</f>
        <v>3619.915505207776</v>
      </c>
      <c r="K39" s="18">
        <f>J39/B39</f>
        <v>0.22925184573873353</v>
      </c>
    </row>
    <row r="40" spans="1:11" ht="13.5" customHeight="1" hidden="1">
      <c r="A40" s="7"/>
      <c r="B40" s="13">
        <v>14719739.33343881</v>
      </c>
      <c r="C40" s="5"/>
      <c r="D40" s="14">
        <v>6271518.0595626915</v>
      </c>
      <c r="E40" s="12"/>
      <c r="F40" s="14">
        <v>2057924.758105923</v>
      </c>
      <c r="G40" s="12"/>
      <c r="H40" s="14">
        <v>2913660.729372494</v>
      </c>
      <c r="I40" s="12"/>
      <c r="J40" s="14">
        <v>3476635.7863977016</v>
      </c>
      <c r="K40" s="12"/>
    </row>
    <row r="41" spans="1:30" ht="27">
      <c r="A41" s="7" t="s">
        <v>28</v>
      </c>
      <c r="B41" s="16">
        <f>B40/1000</f>
        <v>14719.73933343881</v>
      </c>
      <c r="C41" s="17">
        <f>(B41-B39)/B39</f>
        <v>-0.0677883486150068</v>
      </c>
      <c r="D41" s="15">
        <f>D40/1000</f>
        <v>6271.518059562692</v>
      </c>
      <c r="E41" s="18">
        <f>D41/B41</f>
        <v>0.42606176084352887</v>
      </c>
      <c r="F41" s="15">
        <f>F40/1000</f>
        <v>2057.924758105923</v>
      </c>
      <c r="G41" s="18">
        <f>F41/B41</f>
        <v>0.1398071468175349</v>
      </c>
      <c r="H41" s="15">
        <f>H40/1000</f>
        <v>2913.6607293724937</v>
      </c>
      <c r="I41" s="18">
        <f>H41/B41</f>
        <v>0.19794241347423422</v>
      </c>
      <c r="J41" s="15">
        <f>J40/1000</f>
        <v>3476.6357863977014</v>
      </c>
      <c r="K41" s="18">
        <f>J41/B41</f>
        <v>0.23618867886470196</v>
      </c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11" ht="13.5" customHeight="1" hidden="1">
      <c r="A42" s="7"/>
      <c r="B42" s="13">
        <v>14393347.590679027</v>
      </c>
      <c r="C42" s="5"/>
      <c r="D42" s="14">
        <v>6157298.691276847</v>
      </c>
      <c r="E42" s="12"/>
      <c r="F42" s="14">
        <v>2037309.750499372</v>
      </c>
      <c r="G42" s="12"/>
      <c r="H42" s="14">
        <v>2799675.7688937876</v>
      </c>
      <c r="I42" s="12"/>
      <c r="J42" s="14">
        <v>3399063.380009021</v>
      </c>
      <c r="K42" s="12"/>
    </row>
    <row r="43" spans="1:11" ht="27">
      <c r="A43" s="7" t="s">
        <v>29</v>
      </c>
      <c r="B43" s="16">
        <f>B42/1000</f>
        <v>14393.347590679026</v>
      </c>
      <c r="C43" s="17">
        <f>(B43-B41)/B41</f>
        <v>-0.022173744749563653</v>
      </c>
      <c r="D43" s="15">
        <f>D42/1000</f>
        <v>6157.298691276847</v>
      </c>
      <c r="E43" s="18">
        <f>D43/B43</f>
        <v>0.42778781325785853</v>
      </c>
      <c r="F43" s="15">
        <f>F42/1000</f>
        <v>2037.3097504993718</v>
      </c>
      <c r="G43" s="18">
        <f>F43/B43</f>
        <v>0.14154523384252257</v>
      </c>
      <c r="H43" s="15">
        <f>H42/1000</f>
        <v>2799.675768893788</v>
      </c>
      <c r="I43" s="18">
        <f>H43/B43</f>
        <v>0.19451178756405682</v>
      </c>
      <c r="J43" s="15">
        <f>J42/1000</f>
        <v>3399.0633800090213</v>
      </c>
      <c r="K43" s="18">
        <f>J43/B43</f>
        <v>0.2361551653355622</v>
      </c>
    </row>
    <row r="44" spans="1:12" s="10" customFormat="1" ht="13.5" hidden="1">
      <c r="A44" s="19"/>
      <c r="B44" s="13">
        <v>14974375.550313145</v>
      </c>
      <c r="C44" s="5"/>
      <c r="D44" s="14">
        <v>6571777.14914568</v>
      </c>
      <c r="E44" s="12"/>
      <c r="F44" s="14">
        <v>2154107.169408947</v>
      </c>
      <c r="G44" s="12"/>
      <c r="H44" s="14">
        <v>2818264.7720322823</v>
      </c>
      <c r="I44" s="12"/>
      <c r="J44" s="14">
        <v>3430226.4597262377</v>
      </c>
      <c r="K44" s="12"/>
      <c r="L44" s="20"/>
    </row>
    <row r="45" spans="1:12" ht="27">
      <c r="A45" s="7" t="s">
        <v>30</v>
      </c>
      <c r="B45" s="16">
        <f>B44/1000</f>
        <v>14974.375550313145</v>
      </c>
      <c r="C45" s="17">
        <f>(B45-B43)/B43</f>
        <v>0.040367812697748376</v>
      </c>
      <c r="D45" s="15">
        <f>D44/1000</f>
        <v>6571.77714914568</v>
      </c>
      <c r="E45" s="18">
        <f>D45/B45</f>
        <v>0.43886819367290747</v>
      </c>
      <c r="F45" s="15">
        <f>F44/1000</f>
        <v>2154.1071694089474</v>
      </c>
      <c r="G45" s="18">
        <f>F45/B45</f>
        <v>0.14385288803337784</v>
      </c>
      <c r="H45" s="15">
        <f>H44/1000</f>
        <v>2818.2647720322825</v>
      </c>
      <c r="I45" s="18">
        <f>H45/B45</f>
        <v>0.18820582952277745</v>
      </c>
      <c r="J45" s="15">
        <f>J44/1000</f>
        <v>3430.226459726238</v>
      </c>
      <c r="K45" s="18">
        <f>J45/B45</f>
        <v>0.2290730887709374</v>
      </c>
      <c r="L45" s="20"/>
    </row>
    <row r="46" spans="1:10" ht="13.5">
      <c r="A46" s="2" t="s">
        <v>19</v>
      </c>
      <c r="H46" s="3"/>
      <c r="J46" s="3"/>
    </row>
  </sheetData>
  <sheetProtection/>
  <mergeCells count="7">
    <mergeCell ref="B2:C2"/>
    <mergeCell ref="A2:A3"/>
    <mergeCell ref="D2:K2"/>
    <mergeCell ref="D3:E3"/>
    <mergeCell ref="F3:G3"/>
    <mergeCell ref="H3:I3"/>
    <mergeCell ref="J3:K3"/>
  </mergeCells>
  <printOptions horizontalCentered="1"/>
  <pageMargins left="0.3937007874015748" right="0.3937007874015748" top="0.7874015748031497" bottom="0.3937007874015748" header="0.5905511811023623" footer="0.1968503937007874"/>
  <pageSetup fitToHeight="1" fitToWidth="1" horizontalDpi="600" verticalDpi="600" orientation="portrait" paperSize="9" scale="83" r:id="rId1"/>
  <headerFooter alignWithMargins="0">
    <oddHeader>&amp;L環境統計集　平成&amp;A年版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2015-07-09T05:28:17Z</cp:lastPrinted>
  <dcterms:created xsi:type="dcterms:W3CDTF">2001-12-25T01:48:37Z</dcterms:created>
  <dcterms:modified xsi:type="dcterms:W3CDTF">2015-07-09T05:30:26Z</dcterms:modified>
  <cp:category/>
  <cp:version/>
  <cp:contentType/>
  <cp:contentStatus/>
</cp:coreProperties>
</file>