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 yWindow="420" windowWidth="16608" windowHeight="9432" activeTab="0"/>
  </bookViews>
  <sheets>
    <sheet name="26" sheetId="1" r:id="rId1"/>
  </sheets>
  <definedNames/>
  <calcPr fullCalcOnLoad="1"/>
</workbook>
</file>

<file path=xl/sharedStrings.xml><?xml version="1.0" encoding="utf-8"?>
<sst xmlns="http://schemas.openxmlformats.org/spreadsheetml/2006/main" count="34" uniqueCount="28">
  <si>
    <t>都道府県</t>
  </si>
  <si>
    <t>増減</t>
  </si>
  <si>
    <t>伸び率</t>
  </si>
  <si>
    <t>都道府県</t>
  </si>
  <si>
    <t>市町村</t>
  </si>
  <si>
    <t>構成比</t>
  </si>
  <si>
    <t>合　　　計</t>
  </si>
  <si>
    <t>一般経費</t>
  </si>
  <si>
    <t>公害規制
　　及び調査研究費</t>
  </si>
  <si>
    <t>公害防止事業費</t>
  </si>
  <si>
    <t>公害健康保険
　被害補償経費</t>
  </si>
  <si>
    <t>その他</t>
  </si>
  <si>
    <t>（単位：億円、%）</t>
  </si>
  <si>
    <t>計(A)</t>
  </si>
  <si>
    <t>計(B)</t>
  </si>
  <si>
    <t>(A)-(B)</t>
  </si>
  <si>
    <t>(A)－(B)</t>
  </si>
  <si>
    <t>(B)</t>
  </si>
  <si>
    <t>注）</t>
  </si>
  <si>
    <t>・都道府県と市町村間における補助金、負担金等の重複は控除している。</t>
  </si>
  <si>
    <t>・端数処理の関係で合計数値が合わないことがある。</t>
  </si>
  <si>
    <t>・下水道事業</t>
  </si>
  <si>
    <t>平成22年度決算額</t>
  </si>
  <si>
    <t>平成21年度決算額</t>
  </si>
  <si>
    <t>・上表のうち、網掛けとした下水道事業及び廃棄物処理施設整備は公害防止事業費の内数。</t>
  </si>
  <si>
    <t>・廃棄物処理
　　　　　施設整備</t>
  </si>
  <si>
    <t>出典：総務省資料より作成</t>
  </si>
  <si>
    <t>8.06　地方公共団体公害対策決算状況（平成22年度）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</si>
</sst>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e\.m\.d"/>
    <numFmt numFmtId="178" formatCode="0_ "/>
    <numFmt numFmtId="179" formatCode="0_);[Red]\(0\)"/>
    <numFmt numFmtId="180" formatCode="#,##0_);[Red]\(#,##0\)"/>
    <numFmt numFmtId="181" formatCode="0.0_ "/>
    <numFmt numFmtId="182" formatCode="0.0_);[Red]\(0.0\)"/>
    <numFmt numFmtId="183" formatCode="0.0;&quot;▲ &quot;0.0"/>
    <numFmt numFmtId="184" formatCode="#,##0;&quot;▲ &quot;#,##0"/>
    <numFmt numFmtId="185" formatCode="#,##0.0;&quot;▲ &quot;#,##0.0"/>
    <numFmt numFmtId="186" formatCode="#,##0.0;[Red]\-#,##0.0"/>
    <numFmt numFmtId="187" formatCode="#,##0.0_ ;[Red]\-#,##0.0\ "/>
  </numFmts>
  <fonts count="40">
    <font>
      <sz val="11"/>
      <name val="ＭＳ Ｐゴシック"/>
      <family val="3"/>
    </font>
    <font>
      <sz val="6"/>
      <name val="ＭＳ Ｐゴシック"/>
      <family val="3"/>
    </font>
    <font>
      <sz val="11"/>
      <name val="ＭＳ ゴシック"/>
      <family val="3"/>
    </font>
    <font>
      <u val="sing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ＭＳ 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002060"/>
        <bgColor indexed="64"/>
      </patternFill>
    </fill>
    <fill>
      <patternFill patternType="solid">
        <fgColor theme="0" tint="-0.1499900072813034"/>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color indexed="63"/>
      </right>
      <top style="medium"/>
      <bottom>
        <color indexed="63"/>
      </bottom>
    </border>
    <border>
      <left style="thin"/>
      <right style="thin"/>
      <top style="medium"/>
      <bottom>
        <color indexed="63"/>
      </bottom>
    </border>
    <border>
      <left style="thin"/>
      <right>
        <color indexed="63"/>
      </right>
      <top style="dashed"/>
      <bottom>
        <color indexed="63"/>
      </bottom>
    </border>
    <border>
      <left style="hair"/>
      <right style="thin"/>
      <top style="hair"/>
      <bottom style="thin"/>
    </border>
    <border>
      <left style="hair"/>
      <right style="thin"/>
      <top style="thin"/>
      <bottom style="medium"/>
    </border>
    <border>
      <left style="hair"/>
      <right>
        <color indexed="63"/>
      </right>
      <top style="hair"/>
      <bottom style="thin"/>
    </border>
    <border>
      <left style="hair"/>
      <right>
        <color indexed="63"/>
      </right>
      <top style="thin"/>
      <bottom style="medium"/>
    </border>
    <border>
      <left style="dotted"/>
      <right>
        <color indexed="63"/>
      </right>
      <top>
        <color indexed="63"/>
      </top>
      <bottom style="thin"/>
    </border>
    <border>
      <left style="dotted"/>
      <right>
        <color indexed="63"/>
      </right>
      <top style="thin"/>
      <bottom style="medium"/>
    </border>
    <border>
      <left>
        <color indexed="63"/>
      </left>
      <right style="thin"/>
      <top style="thin"/>
      <bottom style="dotted"/>
    </border>
    <border>
      <left style="thin"/>
      <right>
        <color indexed="63"/>
      </right>
      <top style="thin"/>
      <bottom style="dotted"/>
    </border>
    <border>
      <left style="hair"/>
      <right>
        <color indexed="63"/>
      </right>
      <top style="thin"/>
      <bottom style="dotted"/>
    </border>
    <border>
      <left style="dotted"/>
      <right>
        <color indexed="63"/>
      </right>
      <top style="thin"/>
      <bottom style="dotted"/>
    </border>
    <border>
      <left style="hair"/>
      <right style="thin"/>
      <top style="thin"/>
      <bottom style="dotted"/>
    </border>
    <border>
      <left style="thin"/>
      <right style="thin"/>
      <top style="thin"/>
      <bottom style="dotted"/>
    </border>
    <border>
      <left>
        <color indexed="63"/>
      </left>
      <right style="thin"/>
      <top style="dotted"/>
      <bottom style="dotted"/>
    </border>
    <border>
      <left style="thin"/>
      <right>
        <color indexed="63"/>
      </right>
      <top style="dotted"/>
      <bottom style="dotted"/>
    </border>
    <border>
      <left style="hair"/>
      <right>
        <color indexed="63"/>
      </right>
      <top style="dotted"/>
      <bottom style="dotted"/>
    </border>
    <border>
      <left style="dotted"/>
      <right>
        <color indexed="63"/>
      </right>
      <top style="dotted"/>
      <bottom style="dotted"/>
    </border>
    <border>
      <left style="hair"/>
      <right style="thin"/>
      <top style="dotted"/>
      <bottom style="dotted"/>
    </border>
    <border>
      <left style="thin"/>
      <right style="thin"/>
      <top style="dotted"/>
      <bottom style="dotted"/>
    </border>
    <border>
      <left>
        <color indexed="63"/>
      </left>
      <right style="thin"/>
      <top style="dotted"/>
      <bottom style="thin"/>
    </border>
    <border>
      <left style="thin"/>
      <right>
        <color indexed="63"/>
      </right>
      <top style="dotted"/>
      <bottom style="thin"/>
    </border>
    <border>
      <left style="hair"/>
      <right>
        <color indexed="63"/>
      </right>
      <top style="dotted"/>
      <bottom style="thin"/>
    </border>
    <border>
      <left style="dotted"/>
      <right>
        <color indexed="63"/>
      </right>
      <top style="dotted"/>
      <bottom style="thin"/>
    </border>
    <border>
      <left style="hair"/>
      <right style="thin"/>
      <top style="dotted"/>
      <bottom style="thin"/>
    </border>
    <border>
      <left style="thin"/>
      <right style="thin"/>
      <top style="dotted"/>
      <bottom style="thin"/>
    </border>
    <border>
      <left>
        <color indexed="63"/>
      </left>
      <right style="thin"/>
      <top style="dotted"/>
      <bottom style="hair"/>
    </border>
    <border>
      <left style="thin"/>
      <right>
        <color indexed="63"/>
      </right>
      <top style="dotted"/>
      <bottom style="hair"/>
    </border>
    <border>
      <left style="hair"/>
      <right>
        <color indexed="63"/>
      </right>
      <top style="dotted"/>
      <bottom style="hair"/>
    </border>
    <border>
      <left style="dotted"/>
      <right>
        <color indexed="63"/>
      </right>
      <top style="dotted"/>
      <bottom style="hair"/>
    </border>
    <border>
      <left style="hair"/>
      <right style="thin"/>
      <top style="dotted"/>
      <bottom style="hair"/>
    </border>
    <border>
      <left style="thin"/>
      <right style="thin"/>
      <top style="dotted"/>
      <bottom style="hair"/>
    </border>
    <border>
      <left>
        <color indexed="63"/>
      </left>
      <right style="thin"/>
      <top style="hair"/>
      <bottom style="hair"/>
    </border>
    <border>
      <left style="thin"/>
      <right>
        <color indexed="63"/>
      </right>
      <top style="hair"/>
      <bottom style="hair"/>
    </border>
    <border>
      <left style="hair"/>
      <right>
        <color indexed="63"/>
      </right>
      <top style="hair"/>
      <bottom style="hair"/>
    </border>
    <border>
      <left style="dotted"/>
      <right>
        <color indexed="63"/>
      </right>
      <top style="hair"/>
      <bottom style="hair"/>
    </border>
    <border>
      <left style="hair"/>
      <right style="thin"/>
      <top style="hair"/>
      <bottom style="hair"/>
    </border>
    <border>
      <left style="thin"/>
      <right style="thin"/>
      <top style="hair"/>
      <bottom style="hair"/>
    </border>
    <border>
      <left>
        <color indexed="63"/>
      </left>
      <right style="thin"/>
      <top style="hair"/>
      <bottom style="dotted"/>
    </border>
    <border>
      <left style="thin"/>
      <right>
        <color indexed="63"/>
      </right>
      <top style="hair"/>
      <bottom style="dotted"/>
    </border>
    <border>
      <left style="hair"/>
      <right>
        <color indexed="63"/>
      </right>
      <top style="hair"/>
      <bottom style="dotted"/>
    </border>
    <border>
      <left style="dotted"/>
      <right>
        <color indexed="63"/>
      </right>
      <top style="hair"/>
      <bottom style="dotted"/>
    </border>
    <border>
      <left style="hair"/>
      <right style="thin"/>
      <top style="hair"/>
      <bottom style="dotted"/>
    </border>
    <border>
      <left style="thin"/>
      <right style="thin"/>
      <top style="hair"/>
      <bottom style="dotted"/>
    </border>
    <border>
      <left style="thin"/>
      <right style="thin"/>
      <top style="dashed"/>
      <bottom>
        <color indexed="63"/>
      </bottom>
    </border>
    <border>
      <left style="thin"/>
      <right style="thin"/>
      <top>
        <color indexed="63"/>
      </top>
      <bottom style="thin"/>
    </border>
    <border>
      <left>
        <color indexed="63"/>
      </left>
      <right>
        <color indexed="63"/>
      </right>
      <top style="dashed"/>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color indexed="63"/>
      </left>
      <right style="thin"/>
      <top style="thin"/>
      <bottom style="thin"/>
    </border>
    <border>
      <left>
        <color indexed="63"/>
      </left>
      <right style="thin"/>
      <top style="dashed"/>
      <bottom>
        <color indexed="63"/>
      </bottom>
    </border>
    <border>
      <left style="dotted"/>
      <right>
        <color indexed="63"/>
      </right>
      <top style="dashed"/>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0"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5"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4" fillId="0" borderId="0" applyNumberFormat="0" applyFill="0" applyBorder="0" applyAlignment="0" applyProtection="0"/>
    <xf numFmtId="0" fontId="25" fillId="23" borderId="1" applyNumberFormat="0" applyAlignment="0" applyProtection="0"/>
    <xf numFmtId="0" fontId="26" fillId="24" borderId="0" applyNumberFormat="0" applyBorder="0" applyAlignment="0" applyProtection="0"/>
    <xf numFmtId="9" fontId="0" fillId="0" borderId="0" applyFont="0" applyFill="0" applyBorder="0" applyAlignment="0" applyProtection="0"/>
    <xf numFmtId="0" fontId="0" fillId="25" borderId="2" applyNumberFormat="0" applyFont="0" applyAlignment="0" applyProtection="0"/>
    <xf numFmtId="0" fontId="27" fillId="0" borderId="3" applyNumberFormat="0" applyFill="0" applyAlignment="0" applyProtection="0"/>
    <xf numFmtId="0" fontId="28" fillId="26" borderId="0" applyNumberFormat="0" applyBorder="0" applyAlignment="0" applyProtection="0"/>
    <xf numFmtId="0" fontId="29" fillId="27"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7"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28" borderId="4" applyNumberFormat="0" applyAlignment="0" applyProtection="0"/>
    <xf numFmtId="0" fontId="38" fillId="29" borderId="0" applyNumberFormat="0" applyBorder="0" applyAlignment="0" applyProtection="0"/>
  </cellStyleXfs>
  <cellXfs count="76">
    <xf numFmtId="0" fontId="0" fillId="0" borderId="0" xfId="0" applyAlignment="1">
      <alignment/>
    </xf>
    <xf numFmtId="0" fontId="2" fillId="0" borderId="0" xfId="0" applyFont="1" applyFill="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wrapText="1"/>
    </xf>
    <xf numFmtId="0" fontId="2" fillId="0" borderId="0" xfId="0" applyFont="1" applyFill="1" applyBorder="1" applyAlignment="1">
      <alignment vertical="center"/>
    </xf>
    <xf numFmtId="0" fontId="39" fillId="30" borderId="0" xfId="0" applyFont="1" applyFill="1" applyBorder="1" applyAlignment="1">
      <alignment vertical="center"/>
    </xf>
    <xf numFmtId="0" fontId="2" fillId="30" borderId="0" xfId="0" applyFont="1" applyFill="1" applyBorder="1" applyAlignment="1">
      <alignment horizontal="left" vertical="center"/>
    </xf>
    <xf numFmtId="0" fontId="2" fillId="0" borderId="0" xfId="0" applyFont="1" applyFill="1" applyBorder="1" applyAlignment="1">
      <alignment horizontal="justify"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184" fontId="2" fillId="0" borderId="12" xfId="48" applyNumberFormat="1" applyFont="1" applyFill="1" applyBorder="1" applyAlignment="1" applyProtection="1">
      <alignment horizontal="right" vertical="center" shrinkToFit="1"/>
      <protection/>
    </xf>
    <xf numFmtId="183" fontId="2" fillId="0" borderId="13" xfId="48" applyNumberFormat="1" applyFont="1" applyFill="1" applyBorder="1" applyAlignment="1" applyProtection="1">
      <alignment horizontal="right" vertical="center" shrinkToFit="1"/>
      <protection/>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38" fontId="2" fillId="0" borderId="13" xfId="48" applyFont="1" applyFill="1" applyBorder="1" applyAlignment="1" applyProtection="1">
      <alignment vertical="center" shrinkToFit="1"/>
      <protection/>
    </xf>
    <xf numFmtId="0" fontId="2" fillId="0" borderId="17" xfId="0" applyFont="1" applyFill="1" applyBorder="1" applyAlignment="1">
      <alignment horizontal="center" vertical="center" wrapText="1"/>
    </xf>
    <xf numFmtId="186" fontId="2" fillId="0" borderId="18" xfId="48" applyNumberFormat="1" applyFont="1" applyFill="1" applyBorder="1" applyAlignment="1" applyProtection="1">
      <alignment vertical="center" shrinkToFit="1"/>
      <protection/>
    </xf>
    <xf numFmtId="0" fontId="2" fillId="0" borderId="19" xfId="0" applyFont="1" applyFill="1" applyBorder="1" applyAlignment="1">
      <alignment horizontal="center" vertical="center" wrapText="1"/>
    </xf>
    <xf numFmtId="186" fontId="2" fillId="0" borderId="20" xfId="48" applyNumberFormat="1" applyFont="1" applyFill="1" applyBorder="1" applyAlignment="1" applyProtection="1">
      <alignment vertical="center" shrinkToFit="1"/>
      <protection/>
    </xf>
    <xf numFmtId="0" fontId="2" fillId="0" borderId="21" xfId="0" applyFont="1" applyFill="1" applyBorder="1" applyAlignment="1">
      <alignment horizontal="center" vertical="center" wrapText="1"/>
    </xf>
    <xf numFmtId="38" fontId="2" fillId="0" borderId="22" xfId="48" applyFont="1" applyFill="1" applyBorder="1" applyAlignment="1" applyProtection="1">
      <alignment vertical="center" shrinkToFit="1"/>
      <protection/>
    </xf>
    <xf numFmtId="0" fontId="2" fillId="0" borderId="23" xfId="0" applyFont="1" applyFill="1" applyBorder="1" applyAlignment="1">
      <alignment horizontal="justify" vertical="center" wrapText="1"/>
    </xf>
    <xf numFmtId="38" fontId="2" fillId="0" borderId="24" xfId="48" applyFont="1" applyFill="1" applyBorder="1" applyAlignment="1" applyProtection="1">
      <alignment vertical="center" shrinkToFit="1"/>
      <protection/>
    </xf>
    <xf numFmtId="186" fontId="2" fillId="0" borderId="25" xfId="48" applyNumberFormat="1" applyFont="1" applyFill="1" applyBorder="1" applyAlignment="1" applyProtection="1">
      <alignment vertical="center" shrinkToFit="1"/>
      <protection/>
    </xf>
    <xf numFmtId="38" fontId="2" fillId="0" borderId="26" xfId="48" applyFont="1" applyFill="1" applyBorder="1" applyAlignment="1" applyProtection="1">
      <alignment vertical="center" shrinkToFit="1"/>
      <protection/>
    </xf>
    <xf numFmtId="186" fontId="2" fillId="0" borderId="27" xfId="48" applyNumberFormat="1" applyFont="1" applyFill="1" applyBorder="1" applyAlignment="1" applyProtection="1">
      <alignment vertical="center" shrinkToFit="1"/>
      <protection/>
    </xf>
    <xf numFmtId="184" fontId="2" fillId="0" borderId="28" xfId="48" applyNumberFormat="1" applyFont="1" applyFill="1" applyBorder="1" applyAlignment="1" applyProtection="1">
      <alignment horizontal="right" vertical="center" shrinkToFit="1"/>
      <protection/>
    </xf>
    <xf numFmtId="183" fontId="2" fillId="0" borderId="24" xfId="48" applyNumberFormat="1" applyFont="1" applyFill="1" applyBorder="1" applyAlignment="1" applyProtection="1">
      <alignment horizontal="right" vertical="center" shrinkToFit="1"/>
      <protection locked="0"/>
    </xf>
    <xf numFmtId="0" fontId="2" fillId="0" borderId="29" xfId="0" applyFont="1" applyFill="1" applyBorder="1" applyAlignment="1">
      <alignment horizontal="justify" vertical="center" wrapText="1"/>
    </xf>
    <xf numFmtId="38" fontId="2" fillId="0" borderId="30" xfId="48" applyFont="1" applyFill="1" applyBorder="1" applyAlignment="1" applyProtection="1">
      <alignment vertical="center" shrinkToFit="1"/>
      <protection/>
    </xf>
    <xf numFmtId="186" fontId="2" fillId="0" borderId="31" xfId="48" applyNumberFormat="1" applyFont="1" applyFill="1" applyBorder="1" applyAlignment="1" applyProtection="1">
      <alignment vertical="center" shrinkToFit="1"/>
      <protection/>
    </xf>
    <xf numFmtId="38" fontId="2" fillId="0" borderId="32" xfId="48" applyFont="1" applyFill="1" applyBorder="1" applyAlignment="1" applyProtection="1">
      <alignment vertical="center" shrinkToFit="1"/>
      <protection/>
    </xf>
    <xf numFmtId="186" fontId="2" fillId="0" borderId="33" xfId="48" applyNumberFormat="1" applyFont="1" applyFill="1" applyBorder="1" applyAlignment="1" applyProtection="1">
      <alignment vertical="center" shrinkToFit="1"/>
      <protection/>
    </xf>
    <xf numFmtId="184" fontId="2" fillId="0" borderId="34" xfId="48" applyNumberFormat="1" applyFont="1" applyFill="1" applyBorder="1" applyAlignment="1" applyProtection="1">
      <alignment horizontal="right" vertical="center" shrinkToFit="1"/>
      <protection/>
    </xf>
    <xf numFmtId="183" fontId="2" fillId="0" borderId="30" xfId="48" applyNumberFormat="1" applyFont="1" applyFill="1" applyBorder="1" applyAlignment="1" applyProtection="1">
      <alignment horizontal="right" vertical="center" shrinkToFit="1"/>
      <protection locked="0"/>
    </xf>
    <xf numFmtId="0" fontId="2" fillId="0" borderId="35" xfId="0" applyFont="1" applyFill="1" applyBorder="1" applyAlignment="1">
      <alignment horizontal="justify" vertical="center" wrapText="1"/>
    </xf>
    <xf numFmtId="38" fontId="2" fillId="0" borderId="36" xfId="48" applyFont="1" applyFill="1" applyBorder="1" applyAlignment="1" applyProtection="1">
      <alignment vertical="center" shrinkToFit="1"/>
      <protection/>
    </xf>
    <xf numFmtId="186" fontId="2" fillId="0" borderId="37" xfId="48" applyNumberFormat="1" applyFont="1" applyFill="1" applyBorder="1" applyAlignment="1" applyProtection="1">
      <alignment vertical="center" shrinkToFit="1"/>
      <protection/>
    </xf>
    <xf numFmtId="38" fontId="2" fillId="0" borderId="38" xfId="48" applyFont="1" applyFill="1" applyBorder="1" applyAlignment="1" applyProtection="1">
      <alignment vertical="center" shrinkToFit="1"/>
      <protection/>
    </xf>
    <xf numFmtId="186" fontId="2" fillId="0" borderId="39" xfId="48" applyNumberFormat="1" applyFont="1" applyFill="1" applyBorder="1" applyAlignment="1" applyProtection="1">
      <alignment vertical="center" shrinkToFit="1"/>
      <protection/>
    </xf>
    <xf numFmtId="184" fontId="2" fillId="0" borderId="40" xfId="48" applyNumberFormat="1" applyFont="1" applyFill="1" applyBorder="1" applyAlignment="1" applyProtection="1">
      <alignment horizontal="right" vertical="center" shrinkToFit="1"/>
      <protection/>
    </xf>
    <xf numFmtId="183" fontId="2" fillId="0" borderId="36" xfId="48" applyNumberFormat="1" applyFont="1" applyFill="1" applyBorder="1" applyAlignment="1" applyProtection="1">
      <alignment horizontal="right" vertical="center" shrinkToFit="1"/>
      <protection locked="0"/>
    </xf>
    <xf numFmtId="0" fontId="2" fillId="0" borderId="41" xfId="0" applyFont="1" applyFill="1" applyBorder="1" applyAlignment="1">
      <alignment horizontal="justify" vertical="center" wrapText="1"/>
    </xf>
    <xf numFmtId="38" fontId="2" fillId="0" borderId="42" xfId="48" applyFont="1" applyFill="1" applyBorder="1" applyAlignment="1" applyProtection="1">
      <alignment vertical="center" shrinkToFit="1"/>
      <protection/>
    </xf>
    <xf numFmtId="186" fontId="2" fillId="0" borderId="43" xfId="48" applyNumberFormat="1" applyFont="1" applyFill="1" applyBorder="1" applyAlignment="1" applyProtection="1">
      <alignment vertical="center" shrinkToFit="1"/>
      <protection/>
    </xf>
    <xf numFmtId="38" fontId="2" fillId="0" borderId="44" xfId="48" applyFont="1" applyFill="1" applyBorder="1" applyAlignment="1" applyProtection="1">
      <alignment vertical="center" shrinkToFit="1"/>
      <protection/>
    </xf>
    <xf numFmtId="186" fontId="2" fillId="0" borderId="45" xfId="48" applyNumberFormat="1" applyFont="1" applyFill="1" applyBorder="1" applyAlignment="1" applyProtection="1">
      <alignment vertical="center" shrinkToFit="1"/>
      <protection/>
    </xf>
    <xf numFmtId="184" fontId="2" fillId="0" borderId="46" xfId="48" applyNumberFormat="1" applyFont="1" applyFill="1" applyBorder="1" applyAlignment="1" applyProtection="1">
      <alignment horizontal="right" vertical="center" shrinkToFit="1"/>
      <protection/>
    </xf>
    <xf numFmtId="183" fontId="2" fillId="0" borderId="42" xfId="48" applyNumberFormat="1" applyFont="1" applyFill="1" applyBorder="1" applyAlignment="1" applyProtection="1">
      <alignment horizontal="right" vertical="center" shrinkToFit="1"/>
      <protection locked="0"/>
    </xf>
    <xf numFmtId="0" fontId="2" fillId="31" borderId="47" xfId="0" applyFont="1" applyFill="1" applyBorder="1" applyAlignment="1">
      <alignment horizontal="justify" vertical="center" wrapText="1"/>
    </xf>
    <xf numFmtId="38" fontId="2" fillId="31" borderId="48" xfId="48" applyFont="1" applyFill="1" applyBorder="1" applyAlignment="1" applyProtection="1">
      <alignment vertical="center" shrinkToFit="1"/>
      <protection/>
    </xf>
    <xf numFmtId="186" fontId="2" fillId="31" borderId="49" xfId="48" applyNumberFormat="1" applyFont="1" applyFill="1" applyBorder="1" applyAlignment="1" applyProtection="1">
      <alignment vertical="center" shrinkToFit="1"/>
      <protection/>
    </xf>
    <xf numFmtId="38" fontId="2" fillId="31" borderId="50" xfId="48" applyFont="1" applyFill="1" applyBorder="1" applyAlignment="1" applyProtection="1">
      <alignment vertical="center" shrinkToFit="1"/>
      <protection/>
    </xf>
    <xf numFmtId="186" fontId="2" fillId="31" borderId="51" xfId="48" applyNumberFormat="1" applyFont="1" applyFill="1" applyBorder="1" applyAlignment="1" applyProtection="1">
      <alignment vertical="center" shrinkToFit="1"/>
      <protection/>
    </xf>
    <xf numFmtId="184" fontId="2" fillId="31" borderId="52" xfId="48" applyNumberFormat="1" applyFont="1" applyFill="1" applyBorder="1" applyAlignment="1" applyProtection="1">
      <alignment horizontal="right" vertical="center" shrinkToFit="1"/>
      <protection/>
    </xf>
    <xf numFmtId="183" fontId="2" fillId="31" borderId="48" xfId="48" applyNumberFormat="1" applyFont="1" applyFill="1" applyBorder="1" applyAlignment="1" applyProtection="1">
      <alignment horizontal="right" vertical="center" shrinkToFit="1"/>
      <protection locked="0"/>
    </xf>
    <xf numFmtId="0" fontId="2" fillId="31" borderId="53" xfId="0" applyFont="1" applyFill="1" applyBorder="1" applyAlignment="1">
      <alignment horizontal="justify" vertical="center" wrapText="1"/>
    </xf>
    <xf numFmtId="38" fontId="2" fillId="31" borderId="54" xfId="48" applyFont="1" applyFill="1" applyBorder="1" applyAlignment="1" applyProtection="1">
      <alignment vertical="center" shrinkToFit="1"/>
      <protection/>
    </xf>
    <xf numFmtId="186" fontId="2" fillId="31" borderId="55" xfId="48" applyNumberFormat="1" applyFont="1" applyFill="1" applyBorder="1" applyAlignment="1" applyProtection="1">
      <alignment vertical="center" shrinkToFit="1"/>
      <protection/>
    </xf>
    <xf numFmtId="38" fontId="2" fillId="31" borderId="56" xfId="48" applyFont="1" applyFill="1" applyBorder="1" applyAlignment="1" applyProtection="1">
      <alignment vertical="center" shrinkToFit="1"/>
      <protection/>
    </xf>
    <xf numFmtId="186" fontId="2" fillId="31" borderId="57" xfId="48" applyNumberFormat="1" applyFont="1" applyFill="1" applyBorder="1" applyAlignment="1" applyProtection="1">
      <alignment vertical="center" shrinkToFit="1"/>
      <protection/>
    </xf>
    <xf numFmtId="184" fontId="2" fillId="31" borderId="58" xfId="48" applyNumberFormat="1" applyFont="1" applyFill="1" applyBorder="1" applyAlignment="1" applyProtection="1">
      <alignment horizontal="right" vertical="center" shrinkToFit="1"/>
      <protection/>
    </xf>
    <xf numFmtId="183" fontId="2" fillId="31" borderId="54" xfId="48" applyNumberFormat="1" applyFont="1" applyFill="1" applyBorder="1" applyAlignment="1" applyProtection="1">
      <alignment horizontal="right" vertical="center" shrinkToFit="1"/>
      <protection locked="0"/>
    </xf>
    <xf numFmtId="0" fontId="2" fillId="0" borderId="0" xfId="0" applyFont="1" applyFill="1" applyBorder="1" applyAlignment="1">
      <alignment horizontal="right" vertical="center" wrapText="1"/>
    </xf>
    <xf numFmtId="0" fontId="2" fillId="0" borderId="59"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67"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9">
    <tabColor rgb="FFFFFF00"/>
  </sheetPr>
  <dimension ref="A1:O20"/>
  <sheetViews>
    <sheetView tabSelected="1" zoomScale="85" zoomScaleNormal="85" workbookViewId="0" topLeftCell="A1">
      <selection activeCell="A1" sqref="A1"/>
    </sheetView>
  </sheetViews>
  <sheetFormatPr defaultColWidth="9.00390625" defaultRowHeight="15" customHeight="1"/>
  <cols>
    <col min="1" max="1" width="19.125" style="1" customWidth="1"/>
    <col min="2" max="13" width="6.75390625" style="1" customWidth="1"/>
    <col min="14" max="15" width="12.125" style="1" customWidth="1"/>
    <col min="16" max="16384" width="9.00390625" style="1" customWidth="1"/>
  </cols>
  <sheetData>
    <row r="1" spans="1:15" ht="30" customHeight="1">
      <c r="A1" s="5" t="s">
        <v>27</v>
      </c>
      <c r="B1" s="6"/>
      <c r="C1" s="6"/>
      <c r="D1" s="6"/>
      <c r="E1" s="6"/>
      <c r="F1" s="6"/>
      <c r="G1" s="6"/>
      <c r="H1" s="6"/>
      <c r="I1" s="2"/>
      <c r="J1" s="2"/>
      <c r="K1" s="3"/>
      <c r="L1" s="3"/>
      <c r="M1" s="3"/>
      <c r="N1" s="3"/>
      <c r="O1" s="3"/>
    </row>
    <row r="2" spans="1:15" ht="19.5" customHeight="1">
      <c r="A2" s="2"/>
      <c r="B2" s="2"/>
      <c r="C2" s="2"/>
      <c r="D2" s="2"/>
      <c r="E2" s="2"/>
      <c r="F2" s="2"/>
      <c r="G2" s="2"/>
      <c r="H2" s="2"/>
      <c r="I2" s="2"/>
      <c r="J2" s="2"/>
      <c r="K2" s="3"/>
      <c r="L2" s="3"/>
      <c r="M2" s="3"/>
      <c r="N2" s="3"/>
      <c r="O2" s="3"/>
    </row>
    <row r="3" spans="1:15" s="4" customFormat="1" ht="19.5" customHeight="1" thickBot="1">
      <c r="A3" s="7"/>
      <c r="B3" s="7"/>
      <c r="C3" s="7"/>
      <c r="D3" s="7"/>
      <c r="E3" s="7"/>
      <c r="F3" s="7"/>
      <c r="G3" s="7"/>
      <c r="H3" s="7"/>
      <c r="I3" s="7"/>
      <c r="J3" s="7"/>
      <c r="K3" s="3"/>
      <c r="L3" s="3"/>
      <c r="M3" s="3"/>
      <c r="N3" s="64" t="s">
        <v>12</v>
      </c>
      <c r="O3" s="64"/>
    </row>
    <row r="4" spans="1:15" ht="19.5" customHeight="1">
      <c r="A4" s="72"/>
      <c r="B4" s="69" t="s">
        <v>22</v>
      </c>
      <c r="C4" s="70"/>
      <c r="D4" s="70"/>
      <c r="E4" s="70"/>
      <c r="F4" s="70"/>
      <c r="G4" s="71"/>
      <c r="H4" s="69" t="s">
        <v>23</v>
      </c>
      <c r="I4" s="70"/>
      <c r="J4" s="70"/>
      <c r="K4" s="70"/>
      <c r="L4" s="70"/>
      <c r="M4" s="71"/>
      <c r="N4" s="13" t="s">
        <v>1</v>
      </c>
      <c r="O4" s="12" t="s">
        <v>2</v>
      </c>
    </row>
    <row r="5" spans="1:15" ht="19.5" customHeight="1">
      <c r="A5" s="73"/>
      <c r="B5" s="67" t="s">
        <v>0</v>
      </c>
      <c r="C5" s="68"/>
      <c r="D5" s="75" t="s">
        <v>4</v>
      </c>
      <c r="E5" s="74"/>
      <c r="F5" s="67" t="s">
        <v>13</v>
      </c>
      <c r="G5" s="74"/>
      <c r="H5" s="67" t="s">
        <v>3</v>
      </c>
      <c r="I5" s="68"/>
      <c r="J5" s="75" t="s">
        <v>4</v>
      </c>
      <c r="K5" s="74"/>
      <c r="L5" s="67" t="s">
        <v>14</v>
      </c>
      <c r="M5" s="74"/>
      <c r="N5" s="65" t="s">
        <v>15</v>
      </c>
      <c r="O5" s="14" t="s">
        <v>16</v>
      </c>
    </row>
    <row r="6" spans="1:15" ht="19.5" customHeight="1">
      <c r="A6" s="73"/>
      <c r="B6" s="8"/>
      <c r="C6" s="18" t="s">
        <v>5</v>
      </c>
      <c r="D6" s="20"/>
      <c r="E6" s="16" t="s">
        <v>5</v>
      </c>
      <c r="F6" s="8"/>
      <c r="G6" s="16" t="s">
        <v>5</v>
      </c>
      <c r="H6" s="8"/>
      <c r="I6" s="18" t="s">
        <v>5</v>
      </c>
      <c r="J6" s="20"/>
      <c r="K6" s="16" t="s">
        <v>5</v>
      </c>
      <c r="L6" s="8"/>
      <c r="M6" s="16" t="s">
        <v>5</v>
      </c>
      <c r="N6" s="66"/>
      <c r="O6" s="8" t="s">
        <v>17</v>
      </c>
    </row>
    <row r="7" spans="1:15" ht="30" customHeight="1">
      <c r="A7" s="22" t="s">
        <v>7</v>
      </c>
      <c r="B7" s="23">
        <v>930</v>
      </c>
      <c r="C7" s="24">
        <f>B7/$B$14*100</f>
        <v>15.336411609498683</v>
      </c>
      <c r="D7" s="25">
        <v>918</v>
      </c>
      <c r="E7" s="26">
        <f>D7/$D$14*100</f>
        <v>5.363402664173873</v>
      </c>
      <c r="F7" s="23">
        <f>B7+D7</f>
        <v>1848</v>
      </c>
      <c r="G7" s="26">
        <f>F7/$F$14*100</f>
        <v>7.972389991371872</v>
      </c>
      <c r="H7" s="23">
        <v>932</v>
      </c>
      <c r="I7" s="24">
        <f>H7/$H$14*100</f>
        <v>14.72353870458136</v>
      </c>
      <c r="J7" s="25">
        <v>913</v>
      </c>
      <c r="K7" s="26">
        <f>J7/$J$14*100</f>
        <v>4.677254098360656</v>
      </c>
      <c r="L7" s="23">
        <v>1845</v>
      </c>
      <c r="M7" s="26">
        <f>L7/$L$14*100</f>
        <v>7.137330754352031</v>
      </c>
      <c r="N7" s="27">
        <f>F7-L7</f>
        <v>3</v>
      </c>
      <c r="O7" s="28">
        <f>N7/L7*100</f>
        <v>0.16260162601626016</v>
      </c>
    </row>
    <row r="8" spans="1:15" ht="39.75" customHeight="1">
      <c r="A8" s="29" t="s">
        <v>8</v>
      </c>
      <c r="B8" s="30">
        <v>195</v>
      </c>
      <c r="C8" s="31">
        <f aca="true" t="shared" si="0" ref="C8:C13">B8/$B$14*100</f>
        <v>3.215699208443272</v>
      </c>
      <c r="D8" s="32">
        <v>158</v>
      </c>
      <c r="E8" s="33">
        <f aca="true" t="shared" si="1" ref="E8:E13">D8/$D$14*100</f>
        <v>0.9231128768403833</v>
      </c>
      <c r="F8" s="30">
        <f>B8+D8+1</f>
        <v>354</v>
      </c>
      <c r="G8" s="33">
        <f aca="true" t="shared" si="2" ref="G8:G13">F8/$F$14*100</f>
        <v>1.5271786022433131</v>
      </c>
      <c r="H8" s="30">
        <v>228</v>
      </c>
      <c r="I8" s="31">
        <f aca="true" t="shared" si="3" ref="I8:I13">H8/$H$14*100</f>
        <v>3.6018957345971563</v>
      </c>
      <c r="J8" s="32">
        <v>178</v>
      </c>
      <c r="K8" s="33">
        <f aca="true" t="shared" si="4" ref="K8:K13">J8/$J$14*100</f>
        <v>0.9118852459016393</v>
      </c>
      <c r="L8" s="30">
        <v>406</v>
      </c>
      <c r="M8" s="33">
        <f aca="true" t="shared" si="5" ref="M8:M13">L8/$L$14*100</f>
        <v>1.5705996131528046</v>
      </c>
      <c r="N8" s="34">
        <f aca="true" t="shared" si="6" ref="N8:N13">F8-L8</f>
        <v>-52</v>
      </c>
      <c r="O8" s="35">
        <f aca="true" t="shared" si="7" ref="O8:O13">N8/L8*100</f>
        <v>-12.807881773399016</v>
      </c>
    </row>
    <row r="9" spans="1:15" ht="39.75" customHeight="1">
      <c r="A9" s="43" t="s">
        <v>9</v>
      </c>
      <c r="B9" s="44">
        <v>4074</v>
      </c>
      <c r="C9" s="45">
        <f t="shared" si="0"/>
        <v>67.18337730870712</v>
      </c>
      <c r="D9" s="46">
        <v>15335</v>
      </c>
      <c r="E9" s="47">
        <f t="shared" si="1"/>
        <v>89.59453143257771</v>
      </c>
      <c r="F9" s="44">
        <f aca="true" t="shared" si="8" ref="F9:F14">B9+D9</f>
        <v>19409</v>
      </c>
      <c r="G9" s="47">
        <f t="shared" si="2"/>
        <v>83.73166522864538</v>
      </c>
      <c r="H9" s="44">
        <v>4771</v>
      </c>
      <c r="I9" s="45">
        <f t="shared" si="3"/>
        <v>75.37124802527646</v>
      </c>
      <c r="J9" s="46">
        <v>17727</v>
      </c>
      <c r="K9" s="47">
        <f t="shared" si="4"/>
        <v>90.81454918032786</v>
      </c>
      <c r="L9" s="44">
        <v>22499</v>
      </c>
      <c r="M9" s="47">
        <f t="shared" si="5"/>
        <v>87.03675048355899</v>
      </c>
      <c r="N9" s="48">
        <f t="shared" si="6"/>
        <v>-3090</v>
      </c>
      <c r="O9" s="49">
        <f t="shared" si="7"/>
        <v>-13.733943730832483</v>
      </c>
    </row>
    <row r="10" spans="1:15" ht="39.75" customHeight="1">
      <c r="A10" s="50" t="s">
        <v>21</v>
      </c>
      <c r="B10" s="51">
        <v>3194</v>
      </c>
      <c r="C10" s="52">
        <f t="shared" si="0"/>
        <v>52.67150395778364</v>
      </c>
      <c r="D10" s="53">
        <v>12369</v>
      </c>
      <c r="E10" s="54">
        <f t="shared" si="1"/>
        <v>72.26571628885253</v>
      </c>
      <c r="F10" s="51">
        <f t="shared" si="8"/>
        <v>15563</v>
      </c>
      <c r="G10" s="54">
        <f t="shared" si="2"/>
        <v>67.1397756686799</v>
      </c>
      <c r="H10" s="51">
        <v>3757</v>
      </c>
      <c r="I10" s="52">
        <f t="shared" si="3"/>
        <v>59.3522906793049</v>
      </c>
      <c r="J10" s="53">
        <v>14351</v>
      </c>
      <c r="K10" s="54">
        <f t="shared" si="4"/>
        <v>73.51946721311475</v>
      </c>
      <c r="L10" s="51">
        <v>18109</v>
      </c>
      <c r="M10" s="54">
        <f t="shared" si="5"/>
        <v>70.05415860735009</v>
      </c>
      <c r="N10" s="55">
        <f t="shared" si="6"/>
        <v>-2546</v>
      </c>
      <c r="O10" s="56">
        <f t="shared" si="7"/>
        <v>-14.05930752664421</v>
      </c>
    </row>
    <row r="11" spans="1:15" ht="39.75" customHeight="1">
      <c r="A11" s="57" t="s">
        <v>25</v>
      </c>
      <c r="B11" s="58">
        <v>248</v>
      </c>
      <c r="C11" s="59">
        <f t="shared" si="0"/>
        <v>4.089709762532982</v>
      </c>
      <c r="D11" s="60">
        <v>2535</v>
      </c>
      <c r="E11" s="61">
        <f t="shared" si="1"/>
        <v>14.8107034353821</v>
      </c>
      <c r="F11" s="58">
        <f>B11+D11+1</f>
        <v>2784</v>
      </c>
      <c r="G11" s="61">
        <f t="shared" si="2"/>
        <v>12.010353753235547</v>
      </c>
      <c r="H11" s="58">
        <v>291</v>
      </c>
      <c r="I11" s="59">
        <f t="shared" si="3"/>
        <v>4.597156398104266</v>
      </c>
      <c r="J11" s="60">
        <v>2827</v>
      </c>
      <c r="K11" s="61">
        <f t="shared" si="4"/>
        <v>14.482581967213115</v>
      </c>
      <c r="L11" s="58">
        <v>3118</v>
      </c>
      <c r="M11" s="61">
        <f t="shared" si="5"/>
        <v>12.061895551257255</v>
      </c>
      <c r="N11" s="62">
        <f t="shared" si="6"/>
        <v>-334</v>
      </c>
      <c r="O11" s="63">
        <f t="shared" si="7"/>
        <v>-10.711994868505451</v>
      </c>
    </row>
    <row r="12" spans="1:15" ht="39.75" customHeight="1">
      <c r="A12" s="29" t="s">
        <v>10</v>
      </c>
      <c r="B12" s="30">
        <v>117</v>
      </c>
      <c r="C12" s="31">
        <f t="shared" si="0"/>
        <v>1.9294195250659631</v>
      </c>
      <c r="D12" s="32">
        <v>510</v>
      </c>
      <c r="E12" s="33">
        <f t="shared" si="1"/>
        <v>2.9796681467632626</v>
      </c>
      <c r="F12" s="30">
        <f>B12+D12+1</f>
        <v>628</v>
      </c>
      <c r="G12" s="33">
        <f t="shared" si="2"/>
        <v>2.7092320966350303</v>
      </c>
      <c r="H12" s="30">
        <v>98</v>
      </c>
      <c r="I12" s="31">
        <f t="shared" si="3"/>
        <v>1.5481832543443919</v>
      </c>
      <c r="J12" s="32">
        <v>524</v>
      </c>
      <c r="K12" s="33">
        <f t="shared" si="4"/>
        <v>2.6844262295081966</v>
      </c>
      <c r="L12" s="30">
        <v>622</v>
      </c>
      <c r="M12" s="33">
        <f t="shared" si="5"/>
        <v>2.4061895551257253</v>
      </c>
      <c r="N12" s="34">
        <f t="shared" si="6"/>
        <v>6</v>
      </c>
      <c r="O12" s="35">
        <f t="shared" si="7"/>
        <v>0.964630225080386</v>
      </c>
    </row>
    <row r="13" spans="1:15" ht="30" customHeight="1">
      <c r="A13" s="36" t="s">
        <v>11</v>
      </c>
      <c r="B13" s="37">
        <v>747</v>
      </c>
      <c r="C13" s="38">
        <f t="shared" si="0"/>
        <v>12.318601583113455</v>
      </c>
      <c r="D13" s="39">
        <v>194</v>
      </c>
      <c r="E13" s="40">
        <f t="shared" si="1"/>
        <v>1.133442393082496</v>
      </c>
      <c r="F13" s="37">
        <f t="shared" si="8"/>
        <v>941</v>
      </c>
      <c r="G13" s="40">
        <f t="shared" si="2"/>
        <v>4.059534081104401</v>
      </c>
      <c r="H13" s="37">
        <v>301</v>
      </c>
      <c r="I13" s="38">
        <f t="shared" si="3"/>
        <v>4.755134281200632</v>
      </c>
      <c r="J13" s="39">
        <v>177</v>
      </c>
      <c r="K13" s="40">
        <f t="shared" si="4"/>
        <v>0.9067622950819673</v>
      </c>
      <c r="L13" s="37">
        <v>478</v>
      </c>
      <c r="M13" s="40">
        <f t="shared" si="5"/>
        <v>1.849129593810445</v>
      </c>
      <c r="N13" s="41">
        <f t="shared" si="6"/>
        <v>463</v>
      </c>
      <c r="O13" s="42">
        <f t="shared" si="7"/>
        <v>96.86192468619247</v>
      </c>
    </row>
    <row r="14" spans="1:15" ht="30" customHeight="1" thickBot="1">
      <c r="A14" s="9" t="s">
        <v>6</v>
      </c>
      <c r="B14" s="15">
        <f>SUM(B7:B9,B12:B13)+1</f>
        <v>6064</v>
      </c>
      <c r="C14" s="19">
        <f>SUM(C7:C9,C12:C13)</f>
        <v>99.98350923482849</v>
      </c>
      <c r="D14" s="21">
        <f>SUM(D7:D9,D12:D13)+1</f>
        <v>17116</v>
      </c>
      <c r="E14" s="17">
        <f>SUM(E7:E9,E12:E13)</f>
        <v>99.99415751343771</v>
      </c>
      <c r="F14" s="15">
        <f t="shared" si="8"/>
        <v>23180</v>
      </c>
      <c r="G14" s="17">
        <f>SUM(G7:G9,G12:G13)</f>
        <v>100</v>
      </c>
      <c r="H14" s="15">
        <f>SUM(H7:H9,H12:H13)</f>
        <v>6330</v>
      </c>
      <c r="I14" s="19">
        <f>SUM(I7:I9,I12:I13)</f>
        <v>99.99999999999999</v>
      </c>
      <c r="J14" s="21">
        <f>SUM(J7:J9,J12:J13)+1</f>
        <v>19520</v>
      </c>
      <c r="K14" s="17">
        <f>SUM(K7:K9,K12:K13)</f>
        <v>99.9948770491803</v>
      </c>
      <c r="L14" s="15">
        <f>H14+J14</f>
        <v>25850</v>
      </c>
      <c r="M14" s="17">
        <f>SUM(M7:M9,M12:M13)</f>
        <v>100</v>
      </c>
      <c r="N14" s="10">
        <f>F14-L14</f>
        <v>-2670</v>
      </c>
      <c r="O14" s="11">
        <f>N14/L14*100</f>
        <v>-10.328820116054159</v>
      </c>
    </row>
    <row r="15" spans="1:15" ht="15" customHeight="1">
      <c r="A15" s="4" t="s">
        <v>18</v>
      </c>
      <c r="B15" s="4"/>
      <c r="C15" s="4"/>
      <c r="D15" s="4"/>
      <c r="E15" s="4"/>
      <c r="F15" s="4"/>
      <c r="G15" s="4"/>
      <c r="H15" s="4"/>
      <c r="I15" s="4"/>
      <c r="J15" s="4"/>
      <c r="K15" s="4"/>
      <c r="L15" s="4"/>
      <c r="M15" s="4"/>
      <c r="N15" s="4"/>
      <c r="O15" s="4"/>
    </row>
    <row r="16" spans="1:15" ht="15" customHeight="1">
      <c r="A16" s="4" t="s">
        <v>19</v>
      </c>
      <c r="B16" s="4"/>
      <c r="C16" s="4"/>
      <c r="D16" s="4"/>
      <c r="E16" s="4"/>
      <c r="F16" s="4"/>
      <c r="G16" s="4"/>
      <c r="H16" s="4"/>
      <c r="I16" s="4"/>
      <c r="J16" s="4"/>
      <c r="K16" s="4"/>
      <c r="L16" s="4"/>
      <c r="M16" s="4"/>
      <c r="N16" s="4"/>
      <c r="O16" s="4"/>
    </row>
    <row r="17" ht="15" customHeight="1">
      <c r="A17" s="1" t="s">
        <v>20</v>
      </c>
    </row>
    <row r="18" ht="15" customHeight="1">
      <c r="A18" s="1" t="s">
        <v>24</v>
      </c>
    </row>
    <row r="20" ht="15" customHeight="1">
      <c r="A20" s="1" t="s">
        <v>26</v>
      </c>
    </row>
  </sheetData>
  <sheetProtection/>
  <mergeCells count="11">
    <mergeCell ref="J5:K5"/>
    <mergeCell ref="N3:O3"/>
    <mergeCell ref="N5:N6"/>
    <mergeCell ref="H5:I5"/>
    <mergeCell ref="B4:G4"/>
    <mergeCell ref="H4:M4"/>
    <mergeCell ref="A4:A6"/>
    <mergeCell ref="L5:M5"/>
    <mergeCell ref="F5:G5"/>
    <mergeCell ref="B5:C5"/>
    <mergeCell ref="D5:E5"/>
  </mergeCells>
  <printOptions/>
  <pageMargins left="0.7874015748031497" right="0.7874015748031497" top="0.7874015748031497" bottom="0.7874015748031497" header="0.3937007874015748" footer="0.3937007874015748"/>
  <pageSetup horizontalDpi="600" verticalDpi="600" orientation="portrait" paperSize="9" scale="70" r:id="rId1"/>
  <headerFooter alignWithMargins="0">
    <oddHeader>&amp;L&amp;"ＭＳ ゴシック,標準"平成26年版　環境統計集&amp;R&amp;"ＭＳ ゴシック,標準"8章 環境対策全般（行政）</oddHeader>
    <oddFooter>&amp;C&amp;"ＭＳ ゴシック,標準"354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大橋　厚子</cp:lastModifiedBy>
  <cp:lastPrinted>2014-07-15T08:26:10Z</cp:lastPrinted>
  <dcterms:created xsi:type="dcterms:W3CDTF">2001-12-21T09:02:28Z</dcterms:created>
  <dcterms:modified xsi:type="dcterms:W3CDTF">2017-01-11T08:09:17Z</dcterms:modified>
  <cp:category/>
  <cp:version/>
  <cp:contentType/>
  <cp:contentStatus/>
</cp:coreProperties>
</file>