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68" yWindow="65524" windowWidth="4140" windowHeight="8100" activeTab="0"/>
  </bookViews>
  <sheets>
    <sheet name="26" sheetId="1" r:id="rId1"/>
  </sheets>
  <externalReferences>
    <externalReference r:id="rId4"/>
    <externalReference r:id="rId5"/>
    <externalReference r:id="rId6"/>
    <externalReference r:id="rId7"/>
  </externalReferences>
  <definedNames>
    <definedName name="_３分類１月">#REF!</definedName>
    <definedName name="_Order1" hidden="1">255</definedName>
    <definedName name="_Order2" hidden="1">255</definedName>
    <definedName name="11年度パイロット事業対象名簿（訂正版）">#REF!</definedName>
    <definedName name="AccessDatabase" hidden="1">"C:\My Documents\ＰＲＴＲ\神奈事業所 (Ｈ１０修正後).mdb"</definedName>
    <definedName name="Button_1">"提出状況_Sheet1_List"</definedName>
    <definedName name="M3県市区別ゴルフ場">#REF!</definedName>
    <definedName name="パイロット対象事業場（国委・公共・県単）">#REF!</definedName>
    <definedName name="在庫１月">#REF!</definedName>
    <definedName name="出荷１月">#REF!</definedName>
    <definedName name="生産１月">#REF!</definedName>
    <definedName name="提出状況_Sheet1_List">#REF!</definedName>
    <definedName name="物質別業種別集_">#REF!</definedName>
    <definedName name="様式2">#REF!</definedName>
  </definedNames>
  <calcPr fullCalcOnLoad="1"/>
</workbook>
</file>

<file path=xl/sharedStrings.xml><?xml version="1.0" encoding="utf-8"?>
<sst xmlns="http://schemas.openxmlformats.org/spreadsheetml/2006/main" count="66" uniqueCount="64">
  <si>
    <t>届出排出量（kg/年）</t>
  </si>
  <si>
    <t>土壌</t>
  </si>
  <si>
    <t>埋立</t>
  </si>
  <si>
    <t>大気</t>
  </si>
  <si>
    <t>届出数</t>
  </si>
  <si>
    <t>下水道
への移動</t>
  </si>
  <si>
    <t>割合</t>
  </si>
  <si>
    <t>北海道</t>
  </si>
  <si>
    <t>届出移動量</t>
  </si>
  <si>
    <t>合計</t>
  </si>
  <si>
    <t>届出排出量・
移動量合計（kg/年）</t>
  </si>
  <si>
    <t>7.13　PRTR都道府県別届出排出量・移動量（平成23年度）</t>
  </si>
  <si>
    <t>公共用
水域</t>
  </si>
  <si>
    <t>廃棄物
移動</t>
  </si>
  <si>
    <t>　　　</t>
  </si>
  <si>
    <t>割合(%)</t>
  </si>
  <si>
    <t>出典：環境省 総合環境政策局環境保健部環境安全課「平成23年度PRTRデータの概要」より作成</t>
  </si>
  <si>
    <t>注）排出量・移動量の合計は、各事業所から届け出られた当該データ（ダイオキシン類を除き小数点第一位まで）の合計について小数点
　　第一位で四捨五入し、整数表示したもの。本集計表の排出量等の各欄を縦・横方向に合計した数値とは異なる場合がある。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</si>
  <si>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</si>
  <si>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</si>
  <si>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</si>
  <si>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</si>
  <si>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</si>
  <si>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</si>
  <si>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</si>
  <si>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</si>
  <si>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</si>
  <si>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</si>
  <si>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</si>
  <si>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</si>
  <si>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</si>
  <si>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</si>
  <si>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</si>
  <si>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</si>
  <si>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</si>
  <si>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</si>
  <si>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</si>
  <si>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</si>
  <si>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</si>
  <si>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</si>
  <si>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</si>
  <si>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</si>
  <si>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</si>
  <si>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</si>
  <si>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</si>
  <si>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</si>
  <si>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</si>
  <si>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</si>
  <si>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</si>
  <si>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</si>
  <si>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</si>
  <si>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</si>
  <si>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</si>
  <si>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</si>
  <si>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</si>
  <si>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</si>
  <si>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</si>
  <si>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</si>
  <si>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</si>
  <si>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</si>
  <si>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</si>
  <si>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</si>
  <si>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</si>
  <si>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長崎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</si>
</sst>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00%"/>
    <numFmt numFmtId="179" formatCode="0.0000%"/>
    <numFmt numFmtId="180" formatCode="0.00000%"/>
    <numFmt numFmtId="181" formatCode="0.00_ "/>
    <numFmt numFmtId="182" formatCode="0.0_ "/>
    <numFmt numFmtId="183" formatCode="0_ "/>
    <numFmt numFmtId="184" formatCode="#,##0.0;[Red]\-#,##0.0"/>
    <numFmt numFmtId="185" formatCode="#,##0.0_ "/>
    <numFmt numFmtId="186" formatCode="???"/>
    <numFmt numFmtId="187" formatCode="??"/>
    <numFmt numFmtId="188" formatCode="?"/>
    <numFmt numFmtId="189" formatCode="#,##0;\-#,##0;&quot;-&quot;"/>
    <numFmt numFmtId="190" formatCode="#,##0.0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0000_ "/>
    <numFmt numFmtId="196" formatCode="0.0000_ "/>
    <numFmt numFmtId="197" formatCode="0.000_ "/>
    <numFmt numFmtId="198" formatCode="0;_"/>
    <numFmt numFmtId="199" formatCode="0;_퐀"/>
    <numFmt numFmtId="200" formatCode="#,##0_ ;[Red]\-#,##0\ "/>
    <numFmt numFmtId="201" formatCode="0;_Ā"/>
    <numFmt numFmtId="202" formatCode="0;_쐀"/>
    <numFmt numFmtId="203" formatCode="0;_�"/>
    <numFmt numFmtId="204" formatCode="#,##0.00_ "/>
    <numFmt numFmtId="205" formatCode="#,##0.000_ ;[Red]\-#,##0.000\ "/>
    <numFmt numFmtId="206" formatCode="#,##0.000;[Red]\-#,##0.000"/>
    <numFmt numFmtId="207" formatCode="#,##0.0000;[Red]\-#,##0.0000"/>
    <numFmt numFmtId="208" formatCode="#,##0.00000;[Red]\-#,##0.00000"/>
    <numFmt numFmtId="209" formatCode="0_);[Red]\(0\)"/>
    <numFmt numFmtId="210" formatCode="#,##0_);[Red]\(#,##0\)"/>
    <numFmt numFmtId="211" formatCode="_-* #,##0_-;\-* #,##0_-;_-* &quot;-&quot;_-;_-@_-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color indexed="8"/>
      <name val="ＭＳ ゴシック"/>
      <family val="3"/>
    </font>
    <font>
      <sz val="10.5"/>
      <color indexed="8"/>
      <name val="ＭＳ ゴシック"/>
      <family val="3"/>
    </font>
    <font>
      <sz val="10.5"/>
      <name val="ＭＳ 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b/>
      <sz val="14"/>
      <color theme="0"/>
      <name val="ＭＳ ゴシック"/>
      <family val="3"/>
    </font>
    <font>
      <sz val="11"/>
      <color theme="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89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0" borderId="3" applyNumberFormat="0" applyAlignment="0" applyProtection="0"/>
    <xf numFmtId="0" fontId="13" fillId="20" borderId="3" applyNumberFormat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23" borderId="6" applyNumberFormat="0" applyAlignment="0" applyProtection="0"/>
    <xf numFmtId="0" fontId="17" fillId="23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1" fontId="27" fillId="0" borderId="0" applyFon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6" applyNumberFormat="0" applyAlignment="0" applyProtection="0"/>
    <xf numFmtId="0" fontId="25" fillId="7" borderId="6" applyNumberFormat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8" fillId="0" borderId="0">
      <alignment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9" fillId="0" borderId="0" xfId="112" applyFont="1" applyBorder="1">
      <alignment/>
      <protection/>
    </xf>
    <xf numFmtId="0" fontId="9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4" fillId="24" borderId="0" xfId="0" applyFont="1" applyFill="1" applyBorder="1" applyAlignment="1">
      <alignment vertical="center"/>
    </xf>
    <xf numFmtId="0" fontId="9" fillId="24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5" fillId="0" borderId="0" xfId="109" applyFont="1" applyBorder="1">
      <alignment vertical="center"/>
      <protection/>
    </xf>
    <xf numFmtId="0" fontId="10" fillId="0" borderId="12" xfId="113" applyFont="1" applyFill="1" applyBorder="1" applyAlignment="1">
      <alignment horizontal="center" vertical="center"/>
      <protection/>
    </xf>
    <xf numFmtId="0" fontId="10" fillId="0" borderId="13" xfId="113" applyFont="1" applyFill="1" applyBorder="1" applyAlignment="1">
      <alignment horizontal="center" vertical="center" wrapText="1"/>
      <protection/>
    </xf>
    <xf numFmtId="0" fontId="10" fillId="0" borderId="13" xfId="113" applyFont="1" applyFill="1" applyBorder="1" applyAlignment="1">
      <alignment horizontal="center" vertical="center"/>
      <protection/>
    </xf>
    <xf numFmtId="0" fontId="10" fillId="0" borderId="12" xfId="113" applyFont="1" applyFill="1" applyBorder="1" applyAlignment="1">
      <alignment horizontal="center" vertical="center" wrapText="1"/>
      <protection/>
    </xf>
    <xf numFmtId="0" fontId="10" fillId="0" borderId="14" xfId="113" applyFont="1" applyFill="1" applyBorder="1" applyAlignment="1">
      <alignment horizontal="distributed" vertical="center" wrapText="1"/>
      <protection/>
    </xf>
    <xf numFmtId="0" fontId="31" fillId="0" borderId="15" xfId="0" applyFont="1" applyBorder="1" applyAlignment="1">
      <alignment vertical="center" shrinkToFit="1"/>
    </xf>
    <xf numFmtId="10" fontId="31" fillId="0" borderId="16" xfId="73" applyNumberFormat="1" applyFont="1" applyBorder="1" applyAlignment="1">
      <alignment vertical="center" shrinkToFit="1"/>
    </xf>
    <xf numFmtId="10" fontId="31" fillId="0" borderId="17" xfId="73" applyNumberFormat="1" applyFont="1" applyBorder="1" applyAlignment="1">
      <alignment vertical="center" shrinkToFit="1"/>
    </xf>
    <xf numFmtId="10" fontId="31" fillId="0" borderId="18" xfId="73" applyNumberFormat="1" applyFont="1" applyBorder="1" applyAlignment="1">
      <alignment vertical="center" shrinkToFit="1"/>
    </xf>
    <xf numFmtId="9" fontId="31" fillId="0" borderId="19" xfId="73" applyNumberFormat="1" applyFont="1" applyBorder="1" applyAlignment="1">
      <alignment vertical="center" shrinkToFit="1"/>
    </xf>
    <xf numFmtId="0" fontId="31" fillId="0" borderId="20" xfId="0" applyFont="1" applyBorder="1" applyAlignment="1">
      <alignment vertical="center" shrinkToFit="1"/>
    </xf>
    <xf numFmtId="0" fontId="10" fillId="0" borderId="21" xfId="113" applyFont="1" applyFill="1" applyBorder="1" applyAlignment="1">
      <alignment horizontal="center" vertical="center"/>
      <protection/>
    </xf>
    <xf numFmtId="0" fontId="10" fillId="0" borderId="22" xfId="113" applyFont="1" applyFill="1" applyBorder="1" applyAlignment="1">
      <alignment horizontal="distributed" vertical="center" wrapText="1"/>
      <protection/>
    </xf>
    <xf numFmtId="38" fontId="31" fillId="0" borderId="23" xfId="87" applyFont="1" applyBorder="1" applyAlignment="1">
      <alignment vertical="center" shrinkToFit="1"/>
    </xf>
    <xf numFmtId="38" fontId="31" fillId="0" borderId="24" xfId="87" applyFont="1" applyBorder="1" applyAlignment="1">
      <alignment vertical="center" shrinkToFit="1"/>
    </xf>
    <xf numFmtId="38" fontId="31" fillId="0" borderId="25" xfId="87" applyFont="1" applyBorder="1" applyAlignment="1">
      <alignment vertical="center" shrinkToFit="1"/>
    </xf>
    <xf numFmtId="38" fontId="31" fillId="0" borderId="21" xfId="87" applyFont="1" applyBorder="1" applyAlignment="1">
      <alignment vertical="center" shrinkToFit="1"/>
    </xf>
    <xf numFmtId="9" fontId="30" fillId="0" borderId="26" xfId="73" applyNumberFormat="1" applyFont="1" applyFill="1" applyBorder="1" applyAlignment="1">
      <alignment horizontal="right" vertical="center" shrinkToFit="1"/>
    </xf>
    <xf numFmtId="0" fontId="10" fillId="0" borderId="27" xfId="113" applyFont="1" applyFill="1" applyBorder="1" applyAlignment="1">
      <alignment horizontal="distributed" vertical="center" wrapText="1"/>
      <protection/>
    </xf>
    <xf numFmtId="38" fontId="30" fillId="0" borderId="28" xfId="87" applyFont="1" applyFill="1" applyBorder="1" applyAlignment="1">
      <alignment horizontal="right" vertical="center" shrinkToFit="1"/>
    </xf>
    <xf numFmtId="38" fontId="30" fillId="0" borderId="29" xfId="87" applyFont="1" applyFill="1" applyBorder="1" applyAlignment="1">
      <alignment vertical="center" shrinkToFit="1"/>
    </xf>
    <xf numFmtId="38" fontId="30" fillId="0" borderId="30" xfId="87" applyFont="1" applyFill="1" applyBorder="1" applyAlignment="1">
      <alignment vertical="center" shrinkToFit="1"/>
    </xf>
    <xf numFmtId="38" fontId="30" fillId="0" borderId="31" xfId="87" applyFont="1" applyFill="1" applyBorder="1" applyAlignment="1">
      <alignment vertical="center" shrinkToFit="1"/>
    </xf>
    <xf numFmtId="38" fontId="30" fillId="0" borderId="28" xfId="87" applyFont="1" applyFill="1" applyBorder="1" applyAlignment="1">
      <alignment vertical="center" shrinkToFit="1"/>
    </xf>
    <xf numFmtId="10" fontId="30" fillId="0" borderId="32" xfId="73" applyNumberFormat="1" applyFont="1" applyFill="1" applyBorder="1" applyAlignment="1">
      <alignment horizontal="right" vertical="center" shrinkToFit="1"/>
    </xf>
    <xf numFmtId="0" fontId="10" fillId="0" borderId="33" xfId="113" applyFont="1" applyFill="1" applyBorder="1" applyAlignment="1">
      <alignment horizontal="distributed" vertical="center" wrapText="1"/>
      <protection/>
    </xf>
    <xf numFmtId="38" fontId="30" fillId="0" borderId="34" xfId="87" applyFont="1" applyFill="1" applyBorder="1" applyAlignment="1">
      <alignment horizontal="right" vertical="center" shrinkToFit="1"/>
    </xf>
    <xf numFmtId="38" fontId="30" fillId="0" borderId="35" xfId="87" applyFont="1" applyFill="1" applyBorder="1" applyAlignment="1">
      <alignment vertical="center" shrinkToFit="1"/>
    </xf>
    <xf numFmtId="38" fontId="30" fillId="0" borderId="36" xfId="87" applyFont="1" applyFill="1" applyBorder="1" applyAlignment="1">
      <alignment horizontal="right" vertical="center" shrinkToFit="1"/>
    </xf>
    <xf numFmtId="38" fontId="30" fillId="0" borderId="37" xfId="87" applyFont="1" applyFill="1" applyBorder="1" applyAlignment="1">
      <alignment vertical="center" shrinkToFit="1"/>
    </xf>
    <xf numFmtId="38" fontId="30" fillId="0" borderId="35" xfId="87" applyFont="1" applyFill="1" applyBorder="1" applyAlignment="1">
      <alignment horizontal="right" vertical="center" shrinkToFit="1"/>
    </xf>
    <xf numFmtId="38" fontId="30" fillId="0" borderId="34" xfId="87" applyFont="1" applyFill="1" applyBorder="1" applyAlignment="1">
      <alignment vertical="center" shrinkToFit="1"/>
    </xf>
    <xf numFmtId="10" fontId="30" fillId="0" borderId="38" xfId="73" applyNumberFormat="1" applyFont="1" applyFill="1" applyBorder="1" applyAlignment="1">
      <alignment horizontal="right" vertical="center" shrinkToFit="1"/>
    </xf>
    <xf numFmtId="0" fontId="10" fillId="0" borderId="39" xfId="113" applyFont="1" applyFill="1" applyBorder="1" applyAlignment="1">
      <alignment horizontal="distributed" vertical="center" wrapText="1"/>
      <protection/>
    </xf>
    <xf numFmtId="38" fontId="30" fillId="0" borderId="40" xfId="87" applyFont="1" applyFill="1" applyBorder="1" applyAlignment="1">
      <alignment horizontal="right" vertical="center" shrinkToFit="1"/>
    </xf>
    <xf numFmtId="38" fontId="30" fillId="0" borderId="12" xfId="87" applyFont="1" applyFill="1" applyBorder="1" applyAlignment="1">
      <alignment vertical="center" shrinkToFit="1"/>
    </xf>
    <xf numFmtId="38" fontId="30" fillId="0" borderId="13" xfId="87" applyFont="1" applyFill="1" applyBorder="1" applyAlignment="1">
      <alignment horizontal="right" vertical="center" shrinkToFit="1"/>
    </xf>
    <xf numFmtId="38" fontId="30" fillId="0" borderId="41" xfId="87" applyFont="1" applyFill="1" applyBorder="1" applyAlignment="1">
      <alignment vertical="center" shrinkToFit="1"/>
    </xf>
    <xf numFmtId="38" fontId="30" fillId="0" borderId="12" xfId="87" applyFont="1" applyFill="1" applyBorder="1" applyAlignment="1">
      <alignment horizontal="right" vertical="center" shrinkToFit="1"/>
    </xf>
    <xf numFmtId="38" fontId="30" fillId="0" borderId="40" xfId="87" applyFont="1" applyFill="1" applyBorder="1" applyAlignment="1">
      <alignment vertical="center" shrinkToFit="1"/>
    </xf>
    <xf numFmtId="10" fontId="30" fillId="0" borderId="42" xfId="73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left" vertical="center" wrapText="1"/>
    </xf>
    <xf numFmtId="0" fontId="10" fillId="0" borderId="43" xfId="113" applyFont="1" applyFill="1" applyBorder="1" applyAlignment="1">
      <alignment horizontal="center" vertical="center"/>
      <protection/>
    </xf>
    <xf numFmtId="0" fontId="10" fillId="0" borderId="44" xfId="113" applyFont="1" applyFill="1" applyBorder="1" applyAlignment="1">
      <alignment horizontal="center" vertical="center"/>
      <protection/>
    </xf>
    <xf numFmtId="0" fontId="10" fillId="0" borderId="45" xfId="113" applyFont="1" applyFill="1" applyBorder="1" applyAlignment="1">
      <alignment horizontal="center" vertical="center"/>
      <protection/>
    </xf>
    <xf numFmtId="0" fontId="10" fillId="0" borderId="46" xfId="113" applyFont="1" applyFill="1" applyBorder="1" applyAlignment="1">
      <alignment horizontal="center" vertical="center"/>
      <protection/>
    </xf>
    <xf numFmtId="0" fontId="9" fillId="0" borderId="47" xfId="0" applyFont="1" applyFill="1" applyBorder="1" applyAlignment="1">
      <alignment horizontal="center" vertical="center"/>
    </xf>
    <xf numFmtId="0" fontId="29" fillId="0" borderId="48" xfId="113" applyFont="1" applyFill="1" applyBorder="1" applyAlignment="1">
      <alignment horizontal="center" vertical="center" wrapText="1"/>
      <protection/>
    </xf>
    <xf numFmtId="0" fontId="29" fillId="0" borderId="49" xfId="113" applyFont="1" applyFill="1" applyBorder="1" applyAlignment="1">
      <alignment horizontal="center" vertical="center"/>
      <protection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パーセント 2" xfId="74"/>
    <cellStyle name="パーセント 3" xfId="75"/>
    <cellStyle name="Hyperlink" xfId="76"/>
    <cellStyle name="メモ" xfId="77"/>
    <cellStyle name="メモ 2" xfId="78"/>
    <cellStyle name="リンク セル" xfId="79"/>
    <cellStyle name="リンク セル 2" xfId="80"/>
    <cellStyle name="悪い" xfId="81"/>
    <cellStyle name="悪い 2" xfId="82"/>
    <cellStyle name="計算" xfId="83"/>
    <cellStyle name="計算 2" xfId="84"/>
    <cellStyle name="警告文" xfId="85"/>
    <cellStyle name="警告文 2" xfId="86"/>
    <cellStyle name="Comma [0]" xfId="87"/>
    <cellStyle name="Comma" xfId="88"/>
    <cellStyle name="桁区切り 2" xfId="89"/>
    <cellStyle name="桁区切り 3" xfId="90"/>
    <cellStyle name="見出し 1" xfId="91"/>
    <cellStyle name="見出し 1 2" xfId="92"/>
    <cellStyle name="見出し 2" xfId="93"/>
    <cellStyle name="見出し 2 2" xfId="94"/>
    <cellStyle name="見出し 3" xfId="95"/>
    <cellStyle name="見出し 3 2" xfId="96"/>
    <cellStyle name="見出し 4" xfId="97"/>
    <cellStyle name="見出し 4 2" xfId="98"/>
    <cellStyle name="集計" xfId="99"/>
    <cellStyle name="集計 2" xfId="100"/>
    <cellStyle name="出力" xfId="101"/>
    <cellStyle name="出力 2" xfId="102"/>
    <cellStyle name="説明文" xfId="103"/>
    <cellStyle name="説明文 2" xfId="104"/>
    <cellStyle name="Currency [0]" xfId="105"/>
    <cellStyle name="Currency" xfId="106"/>
    <cellStyle name="入力" xfId="107"/>
    <cellStyle name="入力 2" xfId="108"/>
    <cellStyle name="標準 2" xfId="109"/>
    <cellStyle name="標準 2 2" xfId="110"/>
    <cellStyle name="標準 3" xfId="111"/>
    <cellStyle name="標準_es180615" xfId="112"/>
    <cellStyle name="標準_Sheet9 (2)" xfId="113"/>
    <cellStyle name="Followed Hyperlink" xfId="114"/>
    <cellStyle name="未定義" xfId="115"/>
    <cellStyle name="良い" xfId="116"/>
    <cellStyle name="良い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EXCEL&#12487;&#12540;&#12479;\&#65328;&#65330;&#65332;&#65330;\&#24179;&#25104;11&#24180;\&#28857;&#28304;&#20837;&#21147;&#12487;&#12540;&#12479;\&#29983;&#12487;&#12540;&#12479;\&#26989;&#31278;&#23550;&#29031;&#34920;&#65288;&#65419;&#65439;&#65422;&#65438;&#65391;&#6541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&#26989;&#21209;&#38306;&#20418;\&#12505;&#12531;&#12476;&#12531;&#25490;&#20986;\&#36039;&#26009;\&#65298;%20&#65328;&#65330;&#65332;&#65330;\&#20840;&#22269;&#25490;&#20986;&#37327;&#12398;&#25512;&#35336;&#65288;&#12521;&#12501;&#29256;&#65289;\&#28857;&#28304;&#38598;&#3533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373;&#12392;&#12375;&#21531;\D\EXCEL&#12487;&#12540;&#12479;\&#65328;&#65330;&#65332;&#65330;\&#24179;&#25104;11&#24180;\&#28857;&#28304;&#20837;&#21147;&#12487;&#12540;&#12479;\&#30906;&#23450;&#26989;&#31278;&#65288;&#33258;&#27835;&#20307;&#21029;&#65289;\&#30906;&#23450;&#26989;&#31278;&#65288;&#24195;&#23798;&#30476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rma.gr.jp/My%20Documents\Fanatique\&#26085;&#26412;&#12468;&#12512;&#24037;&#26989;&#20250;\&#25903;&#32102;&#12487;&#12540;&#12479;\&#32113;&#35336;&#26376;&#21029;&#65320;&#6532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業種対照表"/>
      <sheetName val="業種対照表 (2)"/>
      <sheetName val="業種対照表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発送数集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広島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輸出ＨＰ"/>
      <sheetName val="輸入ＨＰ"/>
      <sheetName val="合成ゴム品種別出荷量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7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10.625" style="8" customWidth="1"/>
    <col min="2" max="2" width="10.125" style="8" customWidth="1"/>
    <col min="3" max="3" width="10.75390625" style="8" customWidth="1"/>
    <col min="4" max="6" width="10.125" style="8" customWidth="1"/>
    <col min="7" max="8" width="10.75390625" style="8" customWidth="1"/>
    <col min="9" max="9" width="10.125" style="8" customWidth="1"/>
    <col min="10" max="11" width="10.75390625" style="8" customWidth="1"/>
    <col min="12" max="12" width="10.125" style="8" customWidth="1"/>
    <col min="13" max="16384" width="9.00390625" style="2" customWidth="1"/>
  </cols>
  <sheetData>
    <row r="1" spans="1:7" ht="30" customHeight="1">
      <c r="A1" s="6" t="s">
        <v>11</v>
      </c>
      <c r="B1" s="7"/>
      <c r="C1" s="7"/>
      <c r="D1" s="7"/>
      <c r="E1" s="7"/>
      <c r="F1" s="7"/>
      <c r="G1" s="7"/>
    </row>
    <row r="2" ht="19.5" customHeight="1"/>
    <row r="3" ht="19.5" customHeight="1" thickBot="1"/>
    <row r="4" spans="1:12" s="3" customFormat="1" ht="19.5" customHeight="1">
      <c r="A4" s="53"/>
      <c r="B4" s="55" t="s">
        <v>4</v>
      </c>
      <c r="C4" s="57" t="s">
        <v>0</v>
      </c>
      <c r="D4" s="57"/>
      <c r="E4" s="57"/>
      <c r="F4" s="57"/>
      <c r="G4" s="57"/>
      <c r="H4" s="57" t="s">
        <v>8</v>
      </c>
      <c r="I4" s="57"/>
      <c r="J4" s="57"/>
      <c r="K4" s="58" t="s">
        <v>10</v>
      </c>
      <c r="L4" s="60" t="s">
        <v>6</v>
      </c>
    </row>
    <row r="5" spans="1:12" s="3" customFormat="1" ht="30" customHeight="1">
      <c r="A5" s="54"/>
      <c r="B5" s="56"/>
      <c r="C5" s="11" t="s">
        <v>3</v>
      </c>
      <c r="D5" s="12" t="s">
        <v>12</v>
      </c>
      <c r="E5" s="13" t="s">
        <v>1</v>
      </c>
      <c r="F5" s="13" t="s">
        <v>2</v>
      </c>
      <c r="G5" s="22" t="s">
        <v>9</v>
      </c>
      <c r="H5" s="14" t="s">
        <v>13</v>
      </c>
      <c r="I5" s="12" t="s">
        <v>5</v>
      </c>
      <c r="J5" s="22" t="s">
        <v>9</v>
      </c>
      <c r="K5" s="59"/>
      <c r="L5" s="61"/>
    </row>
    <row r="6" spans="1:12" s="4" customFormat="1" ht="19.5" customHeight="1">
      <c r="A6" s="29" t="s">
        <v>7</v>
      </c>
      <c r="B6" s="30">
        <v>1997</v>
      </c>
      <c r="C6" s="31">
        <v>1966775.7023319646</v>
      </c>
      <c r="D6" s="32">
        <v>387655.70017429825</v>
      </c>
      <c r="E6" s="32">
        <v>11.1</v>
      </c>
      <c r="F6" s="32">
        <v>430044.1150279258</v>
      </c>
      <c r="G6" s="33">
        <v>2784486.6175342044</v>
      </c>
      <c r="H6" s="31">
        <v>752595.8151338542</v>
      </c>
      <c r="I6" s="32">
        <v>1842.40000006954</v>
      </c>
      <c r="J6" s="33">
        <v>754438.2151339237</v>
      </c>
      <c r="K6" s="34">
        <v>3538924.832668128</v>
      </c>
      <c r="L6" s="35">
        <f>+K6/$K$53</f>
        <v>0.008872367103115732</v>
      </c>
    </row>
    <row r="7" spans="1:12" s="4" customFormat="1" ht="19.5" customHeight="1">
      <c r="A7" s="36" t="s">
        <v>18</v>
      </c>
      <c r="B7" s="37">
        <v>458</v>
      </c>
      <c r="C7" s="38">
        <v>427752.9008938444</v>
      </c>
      <c r="D7" s="39">
        <v>110117.40000480252</v>
      </c>
      <c r="E7" s="39">
        <v>0</v>
      </c>
      <c r="F7" s="39">
        <v>0.40009100200000003</v>
      </c>
      <c r="G7" s="40">
        <v>537870.7009896485</v>
      </c>
      <c r="H7" s="41">
        <v>357254.9496895526</v>
      </c>
      <c r="I7" s="39">
        <v>138.5</v>
      </c>
      <c r="J7" s="40">
        <v>357393.44968955254</v>
      </c>
      <c r="K7" s="42">
        <v>895264.1506792008</v>
      </c>
      <c r="L7" s="43">
        <f aca="true" t="shared" si="0" ref="L7:L53">+K7/$K$53</f>
        <v>0.002244498703606648</v>
      </c>
    </row>
    <row r="8" spans="1:12" s="4" customFormat="1" ht="19.5" customHeight="1">
      <c r="A8" s="36" t="s">
        <v>19</v>
      </c>
      <c r="B8" s="37">
        <v>513</v>
      </c>
      <c r="C8" s="38">
        <v>2787267.700777142</v>
      </c>
      <c r="D8" s="39">
        <v>51942.700061129544</v>
      </c>
      <c r="E8" s="39">
        <v>4417</v>
      </c>
      <c r="F8" s="39">
        <v>0.105277</v>
      </c>
      <c r="G8" s="40">
        <v>2843627.5061152736</v>
      </c>
      <c r="H8" s="41">
        <v>958585.8170626401</v>
      </c>
      <c r="I8" s="39">
        <v>3134.800000013</v>
      </c>
      <c r="J8" s="40">
        <v>961720.6170626532</v>
      </c>
      <c r="K8" s="42">
        <v>3805348.1231779302</v>
      </c>
      <c r="L8" s="43">
        <f t="shared" si="0"/>
        <v>0.009540311563648637</v>
      </c>
    </row>
    <row r="9" spans="1:12" s="4" customFormat="1" ht="19.5" customHeight="1">
      <c r="A9" s="36" t="s">
        <v>20</v>
      </c>
      <c r="B9" s="37">
        <v>707</v>
      </c>
      <c r="C9" s="38">
        <v>999439.4015617103</v>
      </c>
      <c r="D9" s="39">
        <v>135778.30006593067</v>
      </c>
      <c r="E9" s="39">
        <v>57.599999999999994</v>
      </c>
      <c r="F9" s="39">
        <v>36427.5</v>
      </c>
      <c r="G9" s="40">
        <v>1171702.8016276476</v>
      </c>
      <c r="H9" s="41">
        <v>695417.4660154749</v>
      </c>
      <c r="I9" s="39">
        <v>486.4000000040019</v>
      </c>
      <c r="J9" s="40">
        <v>695903.8660154789</v>
      </c>
      <c r="K9" s="42">
        <v>1867606.667643128</v>
      </c>
      <c r="L9" s="43">
        <f t="shared" si="0"/>
        <v>0.004682239025422779</v>
      </c>
    </row>
    <row r="10" spans="1:12" s="4" customFormat="1" ht="19.5" customHeight="1">
      <c r="A10" s="36" t="s">
        <v>21</v>
      </c>
      <c r="B10" s="37">
        <v>503</v>
      </c>
      <c r="C10" s="38">
        <v>661216.3019731086</v>
      </c>
      <c r="D10" s="39">
        <v>112922.90021729443</v>
      </c>
      <c r="E10" s="39">
        <v>1</v>
      </c>
      <c r="F10" s="39">
        <v>2392440.0018496197</v>
      </c>
      <c r="G10" s="40">
        <v>3166580.2040400244</v>
      </c>
      <c r="H10" s="41">
        <v>1398726.3314185706</v>
      </c>
      <c r="I10" s="39">
        <v>0.8</v>
      </c>
      <c r="J10" s="40">
        <v>1398727.1314185706</v>
      </c>
      <c r="K10" s="42">
        <v>4565307.335458589</v>
      </c>
      <c r="L10" s="43">
        <f t="shared" si="0"/>
        <v>0.011445589983949284</v>
      </c>
    </row>
    <row r="11" spans="1:12" s="4" customFormat="1" ht="19.5" customHeight="1">
      <c r="A11" s="36" t="s">
        <v>22</v>
      </c>
      <c r="B11" s="37">
        <v>507</v>
      </c>
      <c r="C11" s="38">
        <v>739234.6006309293</v>
      </c>
      <c r="D11" s="39">
        <v>35521.50000068313</v>
      </c>
      <c r="E11" s="39">
        <v>56.4</v>
      </c>
      <c r="F11" s="39">
        <v>0.00295</v>
      </c>
      <c r="G11" s="40">
        <v>774812.5035816124</v>
      </c>
      <c r="H11" s="41">
        <v>1619349.8271648407</v>
      </c>
      <c r="I11" s="39">
        <v>7072.800000096001</v>
      </c>
      <c r="J11" s="40">
        <v>1626422.6271649366</v>
      </c>
      <c r="K11" s="42">
        <v>2401235.130746555</v>
      </c>
      <c r="L11" s="43">
        <f t="shared" si="0"/>
        <v>0.006020088187298166</v>
      </c>
    </row>
    <row r="12" spans="1:12" s="4" customFormat="1" ht="19.5" customHeight="1">
      <c r="A12" s="36" t="s">
        <v>23</v>
      </c>
      <c r="B12" s="37">
        <v>936</v>
      </c>
      <c r="C12" s="38">
        <v>3787777.101494711</v>
      </c>
      <c r="D12" s="39">
        <v>661293.6001071426</v>
      </c>
      <c r="E12" s="39">
        <v>0</v>
      </c>
      <c r="F12" s="39">
        <v>1040.0036</v>
      </c>
      <c r="G12" s="40">
        <v>4450110.70520183</v>
      </c>
      <c r="H12" s="41">
        <v>4374492.5658140415</v>
      </c>
      <c r="I12" s="39">
        <v>1100</v>
      </c>
      <c r="J12" s="40">
        <v>4375592.5658140415</v>
      </c>
      <c r="K12" s="42">
        <v>8825703.271015858</v>
      </c>
      <c r="L12" s="43">
        <f t="shared" si="0"/>
        <v>0.022126742744232018</v>
      </c>
    </row>
    <row r="13" spans="1:12" s="4" customFormat="1" ht="19.5" customHeight="1">
      <c r="A13" s="36" t="s">
        <v>24</v>
      </c>
      <c r="B13" s="37">
        <v>1151</v>
      </c>
      <c r="C13" s="38">
        <v>7476784.5058558555</v>
      </c>
      <c r="D13" s="39">
        <v>140100.1000055002</v>
      </c>
      <c r="E13" s="39">
        <v>0.1</v>
      </c>
      <c r="F13" s="39">
        <v>1222.2022963</v>
      </c>
      <c r="G13" s="40">
        <v>7618106.90815765</v>
      </c>
      <c r="H13" s="41">
        <v>8934450.371214196</v>
      </c>
      <c r="I13" s="39">
        <v>352907.80000607116</v>
      </c>
      <c r="J13" s="40">
        <v>9287358.171220273</v>
      </c>
      <c r="K13" s="42">
        <v>16905465.07937789</v>
      </c>
      <c r="L13" s="43">
        <f t="shared" si="0"/>
        <v>0.04238335068565443</v>
      </c>
    </row>
    <row r="14" spans="1:12" s="4" customFormat="1" ht="19.5" customHeight="1">
      <c r="A14" s="36" t="s">
        <v>25</v>
      </c>
      <c r="B14" s="37">
        <v>741</v>
      </c>
      <c r="C14" s="38">
        <v>5009677.1039436385</v>
      </c>
      <c r="D14" s="39">
        <v>64302.70000082201</v>
      </c>
      <c r="E14" s="39">
        <v>14.299999999999999</v>
      </c>
      <c r="F14" s="39">
        <v>0</v>
      </c>
      <c r="G14" s="40">
        <v>5073994.103944463</v>
      </c>
      <c r="H14" s="41">
        <v>4639484.507299043</v>
      </c>
      <c r="I14" s="39">
        <v>5206.400000000024</v>
      </c>
      <c r="J14" s="40">
        <v>4644690.907299044</v>
      </c>
      <c r="K14" s="42">
        <v>9718685.011243492</v>
      </c>
      <c r="L14" s="43">
        <f t="shared" si="0"/>
        <v>0.02436551926260903</v>
      </c>
    </row>
    <row r="15" spans="1:12" s="4" customFormat="1" ht="19.5" customHeight="1">
      <c r="A15" s="36" t="s">
        <v>26</v>
      </c>
      <c r="B15" s="37">
        <v>794</v>
      </c>
      <c r="C15" s="38">
        <v>4060338.90299496</v>
      </c>
      <c r="D15" s="39">
        <v>99960.90000112265</v>
      </c>
      <c r="E15" s="39">
        <v>90</v>
      </c>
      <c r="F15" s="39">
        <v>0.008116</v>
      </c>
      <c r="G15" s="40">
        <v>4160389.8111120895</v>
      </c>
      <c r="H15" s="41">
        <v>3828325.425832449</v>
      </c>
      <c r="I15" s="39">
        <v>80383.3</v>
      </c>
      <c r="J15" s="40">
        <v>3908708.7258324493</v>
      </c>
      <c r="K15" s="42">
        <v>8069098.536944535</v>
      </c>
      <c r="L15" s="43">
        <f t="shared" si="0"/>
        <v>0.02022987426862358</v>
      </c>
    </row>
    <row r="16" spans="1:12" s="4" customFormat="1" ht="19.5" customHeight="1">
      <c r="A16" s="36" t="s">
        <v>27</v>
      </c>
      <c r="B16" s="37">
        <v>1593</v>
      </c>
      <c r="C16" s="38">
        <v>8183896.40408481</v>
      </c>
      <c r="D16" s="39">
        <v>275338.40003573004</v>
      </c>
      <c r="E16" s="39">
        <v>0</v>
      </c>
      <c r="F16" s="39">
        <v>2.4E-07</v>
      </c>
      <c r="G16" s="40">
        <v>8459234.804120775</v>
      </c>
      <c r="H16" s="41">
        <v>8212679.303394511</v>
      </c>
      <c r="I16" s="39">
        <v>69746.20000647292</v>
      </c>
      <c r="J16" s="40">
        <v>8282425.503400983</v>
      </c>
      <c r="K16" s="42">
        <v>16741660.30752169</v>
      </c>
      <c r="L16" s="43">
        <f t="shared" si="0"/>
        <v>0.041972679044444516</v>
      </c>
    </row>
    <row r="17" spans="1:12" s="4" customFormat="1" ht="19.5" customHeight="1">
      <c r="A17" s="36" t="s">
        <v>28</v>
      </c>
      <c r="B17" s="37">
        <v>1327</v>
      </c>
      <c r="C17" s="38">
        <v>6479805.405702241</v>
      </c>
      <c r="D17" s="39">
        <v>348902.8000425293</v>
      </c>
      <c r="E17" s="39">
        <v>82.39999999999998</v>
      </c>
      <c r="F17" s="39">
        <v>0.04040218</v>
      </c>
      <c r="G17" s="40">
        <v>6828790.646146918</v>
      </c>
      <c r="H17" s="41">
        <v>15313351.827392748</v>
      </c>
      <c r="I17" s="39">
        <v>2487.10000016016</v>
      </c>
      <c r="J17" s="40">
        <v>15315838.927392906</v>
      </c>
      <c r="K17" s="42">
        <v>22144629.573539946</v>
      </c>
      <c r="L17" s="43">
        <f t="shared" si="0"/>
        <v>0.05551835436720184</v>
      </c>
    </row>
    <row r="18" spans="1:12" s="4" customFormat="1" ht="19.5" customHeight="1">
      <c r="A18" s="36" t="s">
        <v>29</v>
      </c>
      <c r="B18" s="37">
        <v>1223</v>
      </c>
      <c r="C18" s="38">
        <v>1634676.4018142927</v>
      </c>
      <c r="D18" s="39">
        <v>494378.2000034591</v>
      </c>
      <c r="E18" s="39">
        <v>0</v>
      </c>
      <c r="F18" s="39">
        <v>9.2E-05</v>
      </c>
      <c r="G18" s="40">
        <v>2129054.601909752</v>
      </c>
      <c r="H18" s="41">
        <v>3491611.78425529</v>
      </c>
      <c r="I18" s="39">
        <v>156010.10000024663</v>
      </c>
      <c r="J18" s="40">
        <v>3647621.8842555373</v>
      </c>
      <c r="K18" s="42">
        <v>5776676.48616525</v>
      </c>
      <c r="L18" s="43">
        <f t="shared" si="0"/>
        <v>0.014482589160435301</v>
      </c>
    </row>
    <row r="19" spans="1:12" s="4" customFormat="1" ht="19.5" customHeight="1">
      <c r="A19" s="36" t="s">
        <v>30</v>
      </c>
      <c r="B19" s="37">
        <v>1463</v>
      </c>
      <c r="C19" s="38">
        <v>7136491.302789699</v>
      </c>
      <c r="D19" s="39">
        <v>327065.9000592298</v>
      </c>
      <c r="E19" s="39">
        <v>0.5</v>
      </c>
      <c r="F19" s="39">
        <v>0.0007700000000000001</v>
      </c>
      <c r="G19" s="40">
        <v>7463557.703618923</v>
      </c>
      <c r="H19" s="41">
        <v>11166421.893344106</v>
      </c>
      <c r="I19" s="39">
        <v>91414.80053036372</v>
      </c>
      <c r="J19" s="40">
        <v>11257836.693874463</v>
      </c>
      <c r="K19" s="42">
        <v>18721394.39749341</v>
      </c>
      <c r="L19" s="43">
        <f t="shared" si="0"/>
        <v>0.04693603046989398</v>
      </c>
    </row>
    <row r="20" spans="1:12" s="4" customFormat="1" ht="19.5" customHeight="1">
      <c r="A20" s="36" t="s">
        <v>31</v>
      </c>
      <c r="B20" s="37">
        <v>1045</v>
      </c>
      <c r="C20" s="38">
        <v>2630745.00483612</v>
      </c>
      <c r="D20" s="39">
        <v>283954.80011539714</v>
      </c>
      <c r="E20" s="39">
        <v>67.39999999999999</v>
      </c>
      <c r="F20" s="39">
        <v>250000.007412</v>
      </c>
      <c r="G20" s="40">
        <v>3164767.2123635234</v>
      </c>
      <c r="H20" s="41">
        <v>3014966.5752864038</v>
      </c>
      <c r="I20" s="39">
        <v>966.7000000000951</v>
      </c>
      <c r="J20" s="40">
        <v>3015933.2752864035</v>
      </c>
      <c r="K20" s="42">
        <v>6180700.487649885</v>
      </c>
      <c r="L20" s="43">
        <f t="shared" si="0"/>
        <v>0.01549550958941736</v>
      </c>
    </row>
    <row r="21" spans="1:12" s="4" customFormat="1" ht="19.5" customHeight="1">
      <c r="A21" s="36" t="s">
        <v>32</v>
      </c>
      <c r="B21" s="37">
        <v>519</v>
      </c>
      <c r="C21" s="38">
        <v>2056268.0011511378</v>
      </c>
      <c r="D21" s="39">
        <v>211713.10002559403</v>
      </c>
      <c r="E21" s="39">
        <v>0</v>
      </c>
      <c r="F21" s="39">
        <v>0.00099001</v>
      </c>
      <c r="G21" s="40">
        <v>2267981.1021667453</v>
      </c>
      <c r="H21" s="41">
        <v>3695680.2084830394</v>
      </c>
      <c r="I21" s="39">
        <v>272.9000000000281</v>
      </c>
      <c r="J21" s="40">
        <v>3695953.108483038</v>
      </c>
      <c r="K21" s="42">
        <v>5963934.21064976</v>
      </c>
      <c r="L21" s="43">
        <f t="shared" si="0"/>
        <v>0.014952059226367184</v>
      </c>
    </row>
    <row r="22" spans="1:12" s="4" customFormat="1" ht="19.5" customHeight="1">
      <c r="A22" s="36" t="s">
        <v>33</v>
      </c>
      <c r="B22" s="37">
        <v>476</v>
      </c>
      <c r="C22" s="38">
        <v>1966467.1001594379</v>
      </c>
      <c r="D22" s="39">
        <v>180727.6000008332</v>
      </c>
      <c r="E22" s="39">
        <v>1</v>
      </c>
      <c r="F22" s="39">
        <v>0.0045616</v>
      </c>
      <c r="G22" s="40">
        <v>2147195.7047218727</v>
      </c>
      <c r="H22" s="41">
        <v>1283468.3025886933</v>
      </c>
      <c r="I22" s="39">
        <v>171211.90000000002</v>
      </c>
      <c r="J22" s="40">
        <v>1454680.202588693</v>
      </c>
      <c r="K22" s="42">
        <v>3601875.9073105776</v>
      </c>
      <c r="L22" s="43">
        <f t="shared" si="0"/>
        <v>0.009030190473255628</v>
      </c>
    </row>
    <row r="23" spans="1:12" s="4" customFormat="1" ht="19.5" customHeight="1">
      <c r="A23" s="36" t="s">
        <v>34</v>
      </c>
      <c r="B23" s="37">
        <v>372</v>
      </c>
      <c r="C23" s="38">
        <v>2001300.9010717191</v>
      </c>
      <c r="D23" s="39">
        <v>119885.00000638908</v>
      </c>
      <c r="E23" s="39">
        <v>0.5</v>
      </c>
      <c r="F23" s="39">
        <v>0.009588</v>
      </c>
      <c r="G23" s="40">
        <v>2121186.4106661044</v>
      </c>
      <c r="H23" s="41">
        <v>3895234.6460069944</v>
      </c>
      <c r="I23" s="39">
        <v>38142.20000056999</v>
      </c>
      <c r="J23" s="40">
        <v>3933376.846007565</v>
      </c>
      <c r="K23" s="42">
        <v>6054563.2566736685</v>
      </c>
      <c r="L23" s="43">
        <f t="shared" si="0"/>
        <v>0.015179273480568523</v>
      </c>
    </row>
    <row r="24" spans="1:12" s="4" customFormat="1" ht="19.5" customHeight="1">
      <c r="A24" s="36" t="s">
        <v>35</v>
      </c>
      <c r="B24" s="37">
        <v>345</v>
      </c>
      <c r="C24" s="38">
        <v>1506678.1004574394</v>
      </c>
      <c r="D24" s="39">
        <v>25270.800000014</v>
      </c>
      <c r="E24" s="39">
        <v>6.5</v>
      </c>
      <c r="F24" s="39">
        <v>0</v>
      </c>
      <c r="G24" s="40">
        <v>1531955.400457454</v>
      </c>
      <c r="H24" s="41">
        <v>637435.4177609201</v>
      </c>
      <c r="I24" s="39">
        <v>91.7</v>
      </c>
      <c r="J24" s="40">
        <v>637527.1177609201</v>
      </c>
      <c r="K24" s="42">
        <v>2169482.5182183743</v>
      </c>
      <c r="L24" s="43">
        <f t="shared" si="0"/>
        <v>0.0054390658845707264</v>
      </c>
    </row>
    <row r="25" spans="1:12" s="4" customFormat="1" ht="19.5" customHeight="1">
      <c r="A25" s="36" t="s">
        <v>36</v>
      </c>
      <c r="B25" s="37">
        <v>1239</v>
      </c>
      <c r="C25" s="38">
        <v>1818305.604073429</v>
      </c>
      <c r="D25" s="39">
        <v>104436.00000009383</v>
      </c>
      <c r="E25" s="39">
        <v>0.3</v>
      </c>
      <c r="F25" s="39">
        <v>0.005111</v>
      </c>
      <c r="G25" s="40">
        <v>1922741.9091845255</v>
      </c>
      <c r="H25" s="41">
        <v>1296433.0146844564</v>
      </c>
      <c r="I25" s="39">
        <v>13770.700000324003</v>
      </c>
      <c r="J25" s="40">
        <v>1310203.7146847812</v>
      </c>
      <c r="K25" s="42">
        <v>3232945.6238693222</v>
      </c>
      <c r="L25" s="43">
        <f t="shared" si="0"/>
        <v>0.008105252797289365</v>
      </c>
    </row>
    <row r="26" spans="1:12" s="4" customFormat="1" ht="19.5" customHeight="1">
      <c r="A26" s="36" t="s">
        <v>37</v>
      </c>
      <c r="B26" s="37">
        <v>891</v>
      </c>
      <c r="C26" s="38">
        <v>5340683.300357142</v>
      </c>
      <c r="D26" s="39">
        <v>69605.70002465133</v>
      </c>
      <c r="E26" s="39">
        <v>0.1</v>
      </c>
      <c r="F26" s="39">
        <v>1217723.011616</v>
      </c>
      <c r="G26" s="40">
        <v>6628012.111997789</v>
      </c>
      <c r="H26" s="41">
        <v>3524696.1429914027</v>
      </c>
      <c r="I26" s="39">
        <v>19520.90000000075</v>
      </c>
      <c r="J26" s="40">
        <v>3544217.042991404</v>
      </c>
      <c r="K26" s="42">
        <v>10172229.154989123</v>
      </c>
      <c r="L26" s="43">
        <f t="shared" si="0"/>
        <v>0.025502590641925577</v>
      </c>
    </row>
    <row r="27" spans="1:12" s="4" customFormat="1" ht="19.5" customHeight="1">
      <c r="A27" s="36" t="s">
        <v>38</v>
      </c>
      <c r="B27" s="37">
        <v>1619</v>
      </c>
      <c r="C27" s="38">
        <v>9049436.003658148</v>
      </c>
      <c r="D27" s="39">
        <v>224206.50004915835</v>
      </c>
      <c r="E27" s="39">
        <v>1.8</v>
      </c>
      <c r="F27" s="39">
        <v>0.013250772000000001</v>
      </c>
      <c r="G27" s="40">
        <v>9273644.316958047</v>
      </c>
      <c r="H27" s="41">
        <v>5932533.829129152</v>
      </c>
      <c r="I27" s="39">
        <v>38694.40000031618</v>
      </c>
      <c r="J27" s="40">
        <v>5971228.229129468</v>
      </c>
      <c r="K27" s="42">
        <v>15244872.546087505</v>
      </c>
      <c r="L27" s="43">
        <f t="shared" si="0"/>
        <v>0.038220112623054164</v>
      </c>
    </row>
    <row r="28" spans="1:12" s="4" customFormat="1" ht="19.5" customHeight="1">
      <c r="A28" s="36" t="s">
        <v>39</v>
      </c>
      <c r="B28" s="37">
        <v>2118</v>
      </c>
      <c r="C28" s="38">
        <v>11899841.50752273</v>
      </c>
      <c r="D28" s="39">
        <v>438173.1002446916</v>
      </c>
      <c r="E28" s="39">
        <v>690.1</v>
      </c>
      <c r="F28" s="39">
        <v>155500.0000004</v>
      </c>
      <c r="G28" s="40">
        <v>12494204.707767764</v>
      </c>
      <c r="H28" s="41">
        <v>22806310.69486172</v>
      </c>
      <c r="I28" s="39">
        <v>26189.700000018165</v>
      </c>
      <c r="J28" s="40">
        <v>22832500.394861728</v>
      </c>
      <c r="K28" s="42">
        <v>35326705.102630176</v>
      </c>
      <c r="L28" s="43">
        <f t="shared" si="0"/>
        <v>0.0885668701750127</v>
      </c>
    </row>
    <row r="29" spans="1:12" s="4" customFormat="1" ht="19.5" customHeight="1">
      <c r="A29" s="36" t="s">
        <v>40</v>
      </c>
      <c r="B29" s="37">
        <v>828</v>
      </c>
      <c r="C29" s="38">
        <v>5530282.201357969</v>
      </c>
      <c r="D29" s="39">
        <v>203265.40000777517</v>
      </c>
      <c r="E29" s="39">
        <v>2.1</v>
      </c>
      <c r="F29" s="39">
        <v>0.0003090055</v>
      </c>
      <c r="G29" s="40">
        <v>5733549.701674739</v>
      </c>
      <c r="H29" s="41">
        <v>7186595.5153356735</v>
      </c>
      <c r="I29" s="39">
        <v>284.2</v>
      </c>
      <c r="J29" s="40">
        <v>7186879.715335673</v>
      </c>
      <c r="K29" s="42">
        <v>12920429.417010397</v>
      </c>
      <c r="L29" s="43">
        <f t="shared" si="0"/>
        <v>0.03239254811501163</v>
      </c>
    </row>
    <row r="30" spans="1:12" s="4" customFormat="1" ht="19.5" customHeight="1">
      <c r="A30" s="36" t="s">
        <v>41</v>
      </c>
      <c r="B30" s="37">
        <v>627</v>
      </c>
      <c r="C30" s="38">
        <v>3940813.401038078</v>
      </c>
      <c r="D30" s="39">
        <v>31025.700000227975</v>
      </c>
      <c r="E30" s="39">
        <v>5</v>
      </c>
      <c r="F30" s="39">
        <v>10</v>
      </c>
      <c r="G30" s="40">
        <v>3971854.101038312</v>
      </c>
      <c r="H30" s="41">
        <v>6235672.336168405</v>
      </c>
      <c r="I30" s="39">
        <v>33577.60000000049</v>
      </c>
      <c r="J30" s="40">
        <v>6269249.936168403</v>
      </c>
      <c r="K30" s="42">
        <v>10241104.037206668</v>
      </c>
      <c r="L30" s="43">
        <f t="shared" si="0"/>
        <v>0.025675265470612798</v>
      </c>
    </row>
    <row r="31" spans="1:12" s="4" customFormat="1" ht="19.5" customHeight="1">
      <c r="A31" s="36" t="s">
        <v>42</v>
      </c>
      <c r="B31" s="37">
        <v>599</v>
      </c>
      <c r="C31" s="38">
        <v>2072320.9006710725</v>
      </c>
      <c r="D31" s="39">
        <v>133183.50000252333</v>
      </c>
      <c r="E31" s="39">
        <v>0</v>
      </c>
      <c r="F31" s="39">
        <v>2.0036000000000003E-07</v>
      </c>
      <c r="G31" s="40">
        <v>2205504.4006738043</v>
      </c>
      <c r="H31" s="41">
        <v>1399685.720323178</v>
      </c>
      <c r="I31" s="39">
        <v>149344.30000057252</v>
      </c>
      <c r="J31" s="40">
        <v>1549030.02032375</v>
      </c>
      <c r="K31" s="42">
        <v>3754534.4209975675</v>
      </c>
      <c r="L31" s="43">
        <f t="shared" si="0"/>
        <v>0.009412917555318524</v>
      </c>
    </row>
    <row r="32" spans="1:12" s="4" customFormat="1" ht="19.5" customHeight="1">
      <c r="A32" s="36" t="s">
        <v>43</v>
      </c>
      <c r="B32" s="37">
        <v>1670</v>
      </c>
      <c r="C32" s="38">
        <v>4057483.8049524813</v>
      </c>
      <c r="D32" s="39">
        <v>606517.2000253632</v>
      </c>
      <c r="E32" s="39">
        <v>0</v>
      </c>
      <c r="F32" s="39">
        <v>0.00086</v>
      </c>
      <c r="G32" s="40">
        <v>4664001.005837835</v>
      </c>
      <c r="H32" s="41">
        <v>11564215.212924352</v>
      </c>
      <c r="I32" s="39">
        <v>75463.20003160146</v>
      </c>
      <c r="J32" s="40">
        <v>11639678.412955943</v>
      </c>
      <c r="K32" s="42">
        <v>16303679.418793662</v>
      </c>
      <c r="L32" s="43">
        <f t="shared" si="0"/>
        <v>0.040874625988026755</v>
      </c>
    </row>
    <row r="33" spans="1:12" s="4" customFormat="1" ht="19.5" customHeight="1">
      <c r="A33" s="36" t="s">
        <v>44</v>
      </c>
      <c r="B33" s="37">
        <v>1588</v>
      </c>
      <c r="C33" s="38">
        <v>7983948.102812315</v>
      </c>
      <c r="D33" s="39">
        <v>429899.90003632853</v>
      </c>
      <c r="E33" s="39">
        <v>0</v>
      </c>
      <c r="F33" s="39">
        <v>1958.4103517000701</v>
      </c>
      <c r="G33" s="40">
        <v>8415806.41320036</v>
      </c>
      <c r="H33" s="41">
        <v>15001839.159866156</v>
      </c>
      <c r="I33" s="39">
        <v>41892.500000584514</v>
      </c>
      <c r="J33" s="40">
        <v>15043731.659866735</v>
      </c>
      <c r="K33" s="42">
        <v>23459538.073067</v>
      </c>
      <c r="L33" s="43">
        <f t="shared" si="0"/>
        <v>0.05881493495775803</v>
      </c>
    </row>
    <row r="34" spans="1:12" s="4" customFormat="1" ht="19.5" customHeight="1">
      <c r="A34" s="36" t="s">
        <v>45</v>
      </c>
      <c r="B34" s="37">
        <v>313</v>
      </c>
      <c r="C34" s="38">
        <v>645387.2012931287</v>
      </c>
      <c r="D34" s="39">
        <v>10865.900000142121</v>
      </c>
      <c r="E34" s="39">
        <v>0</v>
      </c>
      <c r="F34" s="39">
        <v>0.000335</v>
      </c>
      <c r="G34" s="40">
        <v>656253.1016282703</v>
      </c>
      <c r="H34" s="41">
        <v>1152552.6441104398</v>
      </c>
      <c r="I34" s="39">
        <v>797.9</v>
      </c>
      <c r="J34" s="40">
        <v>1153350.5441104397</v>
      </c>
      <c r="K34" s="42">
        <v>1809603.6457387125</v>
      </c>
      <c r="L34" s="43">
        <f t="shared" si="0"/>
        <v>0.004536820818549466</v>
      </c>
    </row>
    <row r="35" spans="1:12" s="4" customFormat="1" ht="19.5" customHeight="1">
      <c r="A35" s="36" t="s">
        <v>46</v>
      </c>
      <c r="B35" s="37">
        <v>297</v>
      </c>
      <c r="C35" s="38">
        <v>901608.6007255899</v>
      </c>
      <c r="D35" s="39">
        <v>79317.40000079435</v>
      </c>
      <c r="E35" s="39">
        <v>0.7</v>
      </c>
      <c r="F35" s="39">
        <v>0.0012</v>
      </c>
      <c r="G35" s="40">
        <v>980926.7019263835</v>
      </c>
      <c r="H35" s="41">
        <v>4117945.5116288573</v>
      </c>
      <c r="I35" s="39">
        <v>1441.6000000830002</v>
      </c>
      <c r="J35" s="40">
        <v>4119387.1116289403</v>
      </c>
      <c r="K35" s="42">
        <v>5100313.813555328</v>
      </c>
      <c r="L35" s="43">
        <f t="shared" si="0"/>
        <v>0.012786893939433568</v>
      </c>
    </row>
    <row r="36" spans="1:12" s="4" customFormat="1" ht="19.5" customHeight="1">
      <c r="A36" s="36" t="s">
        <v>47</v>
      </c>
      <c r="B36" s="37">
        <v>264</v>
      </c>
      <c r="C36" s="38">
        <v>527349.30025949</v>
      </c>
      <c r="D36" s="39">
        <v>7651.200000138735</v>
      </c>
      <c r="E36" s="39">
        <v>0</v>
      </c>
      <c r="F36" s="39">
        <v>7E-08</v>
      </c>
      <c r="G36" s="40">
        <v>535000.5002596986</v>
      </c>
      <c r="H36" s="41">
        <v>143367.00452666366</v>
      </c>
      <c r="I36" s="39">
        <v>393.5</v>
      </c>
      <c r="J36" s="40">
        <v>143760.50452666366</v>
      </c>
      <c r="K36" s="42">
        <v>678761.0047863619</v>
      </c>
      <c r="L36" s="43">
        <f t="shared" si="0"/>
        <v>0.0017017080312508143</v>
      </c>
    </row>
    <row r="37" spans="1:12" s="4" customFormat="1" ht="19.5" customHeight="1">
      <c r="A37" s="36" t="s">
        <v>48</v>
      </c>
      <c r="B37" s="37">
        <v>268</v>
      </c>
      <c r="C37" s="38">
        <v>1760563.9001090536</v>
      </c>
      <c r="D37" s="39">
        <v>110385.40000491335</v>
      </c>
      <c r="E37" s="39">
        <v>0</v>
      </c>
      <c r="F37" s="39">
        <v>28000.0005415076</v>
      </c>
      <c r="G37" s="40">
        <v>1898949.3006554774</v>
      </c>
      <c r="H37" s="41">
        <v>722739.508256</v>
      </c>
      <c r="I37" s="39">
        <v>36.7</v>
      </c>
      <c r="J37" s="40">
        <v>722776.208256</v>
      </c>
      <c r="K37" s="42">
        <v>2621725.50891147</v>
      </c>
      <c r="L37" s="43">
        <f t="shared" si="0"/>
        <v>0.00657287516930056</v>
      </c>
    </row>
    <row r="38" spans="1:12" s="4" customFormat="1" ht="19.5" customHeight="1">
      <c r="A38" s="36" t="s">
        <v>49</v>
      </c>
      <c r="B38" s="37">
        <v>828</v>
      </c>
      <c r="C38" s="38">
        <v>4809105.303728206</v>
      </c>
      <c r="D38" s="39">
        <v>187776.1000195255</v>
      </c>
      <c r="E38" s="39">
        <v>0</v>
      </c>
      <c r="F38" s="39">
        <v>2.0320000000000002E-05</v>
      </c>
      <c r="G38" s="40">
        <v>4996881.403768053</v>
      </c>
      <c r="H38" s="41">
        <v>11588668.948582485</v>
      </c>
      <c r="I38" s="39">
        <v>19139.600000000013</v>
      </c>
      <c r="J38" s="40">
        <v>11607808.548582485</v>
      </c>
      <c r="K38" s="42">
        <v>16604689.952350471</v>
      </c>
      <c r="L38" s="43">
        <f t="shared" si="0"/>
        <v>0.04162928342832261</v>
      </c>
    </row>
    <row r="39" spans="1:12" s="4" customFormat="1" ht="19.5" customHeight="1">
      <c r="A39" s="36" t="s">
        <v>50</v>
      </c>
      <c r="B39" s="37">
        <v>923</v>
      </c>
      <c r="C39" s="38">
        <v>6997734.804881059</v>
      </c>
      <c r="D39" s="39">
        <v>365493.8000091609</v>
      </c>
      <c r="E39" s="39">
        <v>217</v>
      </c>
      <c r="F39" s="39">
        <v>2922118.0094600036</v>
      </c>
      <c r="G39" s="40">
        <v>10285563.61435022</v>
      </c>
      <c r="H39" s="41">
        <v>4761402.616427206</v>
      </c>
      <c r="I39" s="39">
        <v>5213.400000003682</v>
      </c>
      <c r="J39" s="40">
        <v>4766616.0164272105</v>
      </c>
      <c r="K39" s="42">
        <v>15052179.63077742</v>
      </c>
      <c r="L39" s="43">
        <f t="shared" si="0"/>
        <v>0.03773701609977715</v>
      </c>
    </row>
    <row r="40" spans="1:12" s="4" customFormat="1" ht="19.5" customHeight="1">
      <c r="A40" s="36" t="s">
        <v>51</v>
      </c>
      <c r="B40" s="37">
        <v>580</v>
      </c>
      <c r="C40" s="38">
        <v>3838872.4021708537</v>
      </c>
      <c r="D40" s="39">
        <v>423600.50001349894</v>
      </c>
      <c r="E40" s="39">
        <v>89</v>
      </c>
      <c r="F40" s="39">
        <v>3.8E-07</v>
      </c>
      <c r="G40" s="40">
        <v>4262561.902184733</v>
      </c>
      <c r="H40" s="41">
        <v>9922552.910258148</v>
      </c>
      <c r="I40" s="39">
        <v>1319.3999999999994</v>
      </c>
      <c r="J40" s="40">
        <v>9923872.310258148</v>
      </c>
      <c r="K40" s="42">
        <v>14186434.21244283</v>
      </c>
      <c r="L40" s="43">
        <f t="shared" si="0"/>
        <v>0.035566523214932845</v>
      </c>
    </row>
    <row r="41" spans="1:12" s="4" customFormat="1" ht="19.5" customHeight="1">
      <c r="A41" s="36" t="s">
        <v>52</v>
      </c>
      <c r="B41" s="37">
        <v>305</v>
      </c>
      <c r="C41" s="38">
        <v>404522.30136000534</v>
      </c>
      <c r="D41" s="39">
        <v>44785.400017394204</v>
      </c>
      <c r="E41" s="39">
        <v>0</v>
      </c>
      <c r="F41" s="39">
        <v>4.6E-05</v>
      </c>
      <c r="G41" s="40">
        <v>449307.70142339944</v>
      </c>
      <c r="H41" s="41">
        <v>1022399.3131710136</v>
      </c>
      <c r="I41" s="39">
        <v>910</v>
      </c>
      <c r="J41" s="40">
        <v>1023309.3131710136</v>
      </c>
      <c r="K41" s="42">
        <v>1472617.0145944178</v>
      </c>
      <c r="L41" s="43">
        <f t="shared" si="0"/>
        <v>0.0036919684292716012</v>
      </c>
    </row>
    <row r="42" spans="1:12" s="4" customFormat="1" ht="19.5" customHeight="1">
      <c r="A42" s="36" t="s">
        <v>53</v>
      </c>
      <c r="B42" s="37">
        <v>410</v>
      </c>
      <c r="C42" s="38">
        <v>4401755.201379429</v>
      </c>
      <c r="D42" s="39">
        <v>51472.20000069004</v>
      </c>
      <c r="E42" s="39">
        <v>0</v>
      </c>
      <c r="F42" s="39">
        <v>0.00062046</v>
      </c>
      <c r="G42" s="40">
        <v>4453227.402000584</v>
      </c>
      <c r="H42" s="41">
        <v>1461101.2157876166</v>
      </c>
      <c r="I42" s="39">
        <v>3379.500000058</v>
      </c>
      <c r="J42" s="40">
        <v>1464480.7157876745</v>
      </c>
      <c r="K42" s="42">
        <v>5917708.117788256</v>
      </c>
      <c r="L42" s="43">
        <f t="shared" si="0"/>
        <v>0.014836166720873992</v>
      </c>
    </row>
    <row r="43" spans="1:12" s="4" customFormat="1" ht="19.5" customHeight="1">
      <c r="A43" s="36" t="s">
        <v>54</v>
      </c>
      <c r="B43" s="37">
        <v>533</v>
      </c>
      <c r="C43" s="38">
        <v>4885586.102454449</v>
      </c>
      <c r="D43" s="39">
        <v>156523.40001537223</v>
      </c>
      <c r="E43" s="39">
        <v>2.1</v>
      </c>
      <c r="F43" s="39">
        <v>15599.00112</v>
      </c>
      <c r="G43" s="40">
        <v>5057710.603589821</v>
      </c>
      <c r="H43" s="41">
        <v>5837793.409069186</v>
      </c>
      <c r="I43" s="39">
        <v>0</v>
      </c>
      <c r="J43" s="40">
        <v>5837793.409069186</v>
      </c>
      <c r="K43" s="42">
        <v>10895504.012658933</v>
      </c>
      <c r="L43" s="43">
        <f t="shared" si="0"/>
        <v>0.027315898456339426</v>
      </c>
    </row>
    <row r="44" spans="1:12" s="4" customFormat="1" ht="19.5" customHeight="1">
      <c r="A44" s="36" t="s">
        <v>55</v>
      </c>
      <c r="B44" s="37">
        <v>197</v>
      </c>
      <c r="C44" s="38">
        <v>444717.30036555283</v>
      </c>
      <c r="D44" s="39">
        <v>19147.30027002357</v>
      </c>
      <c r="E44" s="39">
        <v>63</v>
      </c>
      <c r="F44" s="39">
        <v>0.00063</v>
      </c>
      <c r="G44" s="40">
        <v>463927.6012655766</v>
      </c>
      <c r="H44" s="41">
        <v>198831.613131951</v>
      </c>
      <c r="I44" s="39">
        <v>3985</v>
      </c>
      <c r="J44" s="40">
        <v>202816.613131951</v>
      </c>
      <c r="K44" s="42">
        <v>666744.2143975266</v>
      </c>
      <c r="L44" s="43">
        <f t="shared" si="0"/>
        <v>0.0016715809783259413</v>
      </c>
    </row>
    <row r="45" spans="1:12" s="4" customFormat="1" ht="19.5" customHeight="1">
      <c r="A45" s="36" t="s">
        <v>56</v>
      </c>
      <c r="B45" s="37">
        <v>1205</v>
      </c>
      <c r="C45" s="38">
        <v>5800507.305362501</v>
      </c>
      <c r="D45" s="39">
        <v>244043.0000273604</v>
      </c>
      <c r="E45" s="39">
        <v>2.5</v>
      </c>
      <c r="F45" s="39">
        <v>18002.001975662</v>
      </c>
      <c r="G45" s="40">
        <v>6062554.807365525</v>
      </c>
      <c r="H45" s="41">
        <v>14896333.14842768</v>
      </c>
      <c r="I45" s="39">
        <v>5992.60000004734</v>
      </c>
      <c r="J45" s="40">
        <v>14902325.748427726</v>
      </c>
      <c r="K45" s="42">
        <v>20964880.55579322</v>
      </c>
      <c r="L45" s="43">
        <f t="shared" si="0"/>
        <v>0.052560629388596514</v>
      </c>
    </row>
    <row r="46" spans="1:12" s="4" customFormat="1" ht="19.5" customHeight="1">
      <c r="A46" s="36" t="s">
        <v>57</v>
      </c>
      <c r="B46" s="37">
        <v>331</v>
      </c>
      <c r="C46" s="38">
        <v>1884656.1015048472</v>
      </c>
      <c r="D46" s="39">
        <v>20466.700019008316</v>
      </c>
      <c r="E46" s="39">
        <v>0</v>
      </c>
      <c r="F46" s="39">
        <v>0.025988999999999998</v>
      </c>
      <c r="G46" s="40">
        <v>1905122.827512855</v>
      </c>
      <c r="H46" s="41">
        <v>704871.8025288975</v>
      </c>
      <c r="I46" s="39">
        <v>83</v>
      </c>
      <c r="J46" s="40">
        <v>704954.8025288975</v>
      </c>
      <c r="K46" s="42">
        <v>2610077.630041761</v>
      </c>
      <c r="L46" s="43">
        <f t="shared" si="0"/>
        <v>0.006543673007008017</v>
      </c>
    </row>
    <row r="47" spans="1:12" s="4" customFormat="1" ht="19.5" customHeight="1">
      <c r="A47" s="36" t="s">
        <v>63</v>
      </c>
      <c r="B47" s="37">
        <v>352</v>
      </c>
      <c r="C47" s="38">
        <v>2774755.300321412</v>
      </c>
      <c r="D47" s="39">
        <v>56135.800000041985</v>
      </c>
      <c r="E47" s="39">
        <v>0</v>
      </c>
      <c r="F47" s="39">
        <v>0.00125</v>
      </c>
      <c r="G47" s="40">
        <v>2830891.101571457</v>
      </c>
      <c r="H47" s="41">
        <v>322013.40709731996</v>
      </c>
      <c r="I47" s="39">
        <v>4516.50000000013</v>
      </c>
      <c r="J47" s="40">
        <v>326529.9070973201</v>
      </c>
      <c r="K47" s="42">
        <v>3157421.0086687775</v>
      </c>
      <c r="L47" s="43">
        <f t="shared" si="0"/>
        <v>0.00791590655709935</v>
      </c>
    </row>
    <row r="48" spans="1:12" s="4" customFormat="1" ht="19.5" customHeight="1">
      <c r="A48" s="36" t="s">
        <v>58</v>
      </c>
      <c r="B48" s="37">
        <v>567</v>
      </c>
      <c r="C48" s="38">
        <v>2148250.700309041</v>
      </c>
      <c r="D48" s="39">
        <v>117516.70000049598</v>
      </c>
      <c r="E48" s="39">
        <v>0</v>
      </c>
      <c r="F48" s="39">
        <v>0.00618377</v>
      </c>
      <c r="G48" s="40">
        <v>2265767.4064933076</v>
      </c>
      <c r="H48" s="41">
        <v>3254108.3069568155</v>
      </c>
      <c r="I48" s="39">
        <v>5464.100000000048</v>
      </c>
      <c r="J48" s="40">
        <v>3259572.4069568147</v>
      </c>
      <c r="K48" s="42">
        <v>5525339.813450105</v>
      </c>
      <c r="L48" s="43">
        <f t="shared" si="0"/>
        <v>0.013852468055228561</v>
      </c>
    </row>
    <row r="49" spans="1:12" s="4" customFormat="1" ht="19.5" customHeight="1">
      <c r="A49" s="36" t="s">
        <v>59</v>
      </c>
      <c r="B49" s="37">
        <v>393</v>
      </c>
      <c r="C49" s="38">
        <v>1376742.3023662276</v>
      </c>
      <c r="D49" s="39">
        <v>65360.20000210357</v>
      </c>
      <c r="E49" s="39">
        <v>0</v>
      </c>
      <c r="F49" s="39">
        <v>0.006586999999999999</v>
      </c>
      <c r="G49" s="40">
        <v>1442102.508955334</v>
      </c>
      <c r="H49" s="41">
        <v>3396943.334945501</v>
      </c>
      <c r="I49" s="39">
        <v>1620</v>
      </c>
      <c r="J49" s="40">
        <v>3398563.334945501</v>
      </c>
      <c r="K49" s="42">
        <v>4840665.843900835</v>
      </c>
      <c r="L49" s="43">
        <f t="shared" si="0"/>
        <v>0.012135935749226268</v>
      </c>
    </row>
    <row r="50" spans="1:12" s="4" customFormat="1" ht="19.5" customHeight="1">
      <c r="A50" s="36" t="s">
        <v>60</v>
      </c>
      <c r="B50" s="37">
        <v>348</v>
      </c>
      <c r="C50" s="38">
        <v>307315.0002485456</v>
      </c>
      <c r="D50" s="39">
        <v>156678.7000027478</v>
      </c>
      <c r="E50" s="39">
        <v>0</v>
      </c>
      <c r="F50" s="39">
        <v>0.0004890000000000001</v>
      </c>
      <c r="G50" s="40">
        <v>463993.700740293</v>
      </c>
      <c r="H50" s="41">
        <v>6552226.10576492</v>
      </c>
      <c r="I50" s="39">
        <v>840.0000000001</v>
      </c>
      <c r="J50" s="40">
        <v>6553066.105764921</v>
      </c>
      <c r="K50" s="42">
        <v>7017059.806505212</v>
      </c>
      <c r="L50" s="43">
        <f t="shared" si="0"/>
        <v>0.017592329176682145</v>
      </c>
    </row>
    <row r="51" spans="1:12" s="4" customFormat="1" ht="19.5" customHeight="1">
      <c r="A51" s="36" t="s">
        <v>61</v>
      </c>
      <c r="B51" s="37">
        <v>452</v>
      </c>
      <c r="C51" s="38">
        <v>365910.1017739137</v>
      </c>
      <c r="D51" s="39">
        <v>118980.10000035506</v>
      </c>
      <c r="E51" s="39">
        <v>830</v>
      </c>
      <c r="F51" s="39">
        <v>0.10862800000000002</v>
      </c>
      <c r="G51" s="40">
        <v>485720.3104022675</v>
      </c>
      <c r="H51" s="41">
        <v>207521.3043980034</v>
      </c>
      <c r="I51" s="39">
        <v>5.70000000028</v>
      </c>
      <c r="J51" s="40">
        <v>207527.00439800372</v>
      </c>
      <c r="K51" s="42">
        <v>693247.3148002707</v>
      </c>
      <c r="L51" s="43">
        <f t="shared" si="0"/>
        <v>0.0017380263670420944</v>
      </c>
    </row>
    <row r="52" spans="1:12" s="4" customFormat="1" ht="19.5" customHeight="1">
      <c r="A52" s="44" t="s">
        <v>62</v>
      </c>
      <c r="B52" s="45">
        <v>223</v>
      </c>
      <c r="C52" s="46">
        <v>179496.80026783596</v>
      </c>
      <c r="D52" s="47">
        <v>15430.300000043266</v>
      </c>
      <c r="E52" s="47">
        <v>147000</v>
      </c>
      <c r="F52" s="47">
        <v>0.00098</v>
      </c>
      <c r="G52" s="48">
        <v>341927.10124787956</v>
      </c>
      <c r="H52" s="49">
        <v>109931.2107044008</v>
      </c>
      <c r="I52" s="47">
        <v>0</v>
      </c>
      <c r="J52" s="48">
        <v>109931.2107044008</v>
      </c>
      <c r="K52" s="50">
        <v>451858.3119522803</v>
      </c>
      <c r="L52" s="51">
        <f t="shared" si="0"/>
        <v>0.0011328448644138743</v>
      </c>
    </row>
    <row r="53" spans="1:12" s="4" customFormat="1" ht="19.5" customHeight="1">
      <c r="A53" s="23" t="s">
        <v>9</v>
      </c>
      <c r="B53" s="24">
        <f>SUM(B6:B52)</f>
        <v>36638</v>
      </c>
      <c r="C53" s="25">
        <f aca="true" t="shared" si="1" ref="C53:K53">SUM(C6:C52)</f>
        <v>157660543.70184928</v>
      </c>
      <c r="D53" s="26">
        <f t="shared" si="1"/>
        <v>8558775.501722524</v>
      </c>
      <c r="E53" s="26">
        <f t="shared" si="1"/>
        <v>153709.5</v>
      </c>
      <c r="F53" s="26">
        <f t="shared" si="1"/>
        <v>7470085.010579127</v>
      </c>
      <c r="G53" s="27">
        <f t="shared" si="1"/>
        <v>173843113.71415088</v>
      </c>
      <c r="H53" s="25">
        <f t="shared" si="1"/>
        <v>223590817.97721493</v>
      </c>
      <c r="I53" s="26">
        <f t="shared" si="1"/>
        <v>1436492.8005776776</v>
      </c>
      <c r="J53" s="27">
        <f t="shared" si="1"/>
        <v>225027310.77779263</v>
      </c>
      <c r="K53" s="24">
        <f t="shared" si="1"/>
        <v>398870424.4919436</v>
      </c>
      <c r="L53" s="28">
        <f t="shared" si="0"/>
        <v>1</v>
      </c>
    </row>
    <row r="54" spans="1:12" s="5" customFormat="1" ht="19.5" customHeight="1" thickBot="1">
      <c r="A54" s="15" t="s">
        <v>15</v>
      </c>
      <c r="B54" s="16"/>
      <c r="C54" s="17">
        <f>+C53/$K$53</f>
        <v>0.3952675706720234</v>
      </c>
      <c r="D54" s="18">
        <f aca="true" t="shared" si="2" ref="D54:K54">+D53/$K$53</f>
        <v>0.021457533515111232</v>
      </c>
      <c r="E54" s="18">
        <f t="shared" si="2"/>
        <v>0.0003853619886603165</v>
      </c>
      <c r="F54" s="18">
        <f t="shared" si="2"/>
        <v>0.01872809953280958</v>
      </c>
      <c r="G54" s="19">
        <f t="shared" si="2"/>
        <v>0.43583856570860435</v>
      </c>
      <c r="H54" s="17">
        <f t="shared" si="2"/>
        <v>0.5605600321508195</v>
      </c>
      <c r="I54" s="18">
        <f t="shared" si="2"/>
        <v>0.003601402140575835</v>
      </c>
      <c r="J54" s="19">
        <f t="shared" si="2"/>
        <v>0.5641614342913954</v>
      </c>
      <c r="K54" s="20">
        <f t="shared" si="2"/>
        <v>1</v>
      </c>
      <c r="L54" s="21"/>
    </row>
    <row r="55" spans="1:12" ht="30" customHeight="1">
      <c r="A55" s="52" t="s">
        <v>17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ht="15" customHeight="1">
      <c r="A56" s="9" t="s">
        <v>14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 customHeight="1">
      <c r="A57" s="1" t="s">
        <v>16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</sheetData>
  <sheetProtection/>
  <mergeCells count="7">
    <mergeCell ref="A55:L55"/>
    <mergeCell ref="A4:A5"/>
    <mergeCell ref="B4:B5"/>
    <mergeCell ref="C4:G4"/>
    <mergeCell ref="H4:J4"/>
    <mergeCell ref="K4:K5"/>
    <mergeCell ref="L4:L5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scale="70" r:id="rId1"/>
  <headerFooter>
    <oddHeader>&amp;L&amp;"ＭＳ ゴシック,標準"平成26年版　環境統計集&amp;R&amp;"ＭＳ ゴシック,標準"7章 化学物質（化学物質）</oddHeader>
    <oddFooter>&amp;C&amp;"ＭＳ ゴシック,標準"344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2014-07-23T09:36:52Z</cp:lastPrinted>
  <dcterms:created xsi:type="dcterms:W3CDTF">2006-01-17T07:37:01Z</dcterms:created>
  <dcterms:modified xsi:type="dcterms:W3CDTF">2017-01-11T08:08:55Z</dcterms:modified>
  <cp:category/>
  <cp:version/>
  <cp:contentType/>
  <cp:contentStatus/>
</cp:coreProperties>
</file>