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8" yWindow="768" windowWidth="15252" windowHeight="9432" activeTab="0"/>
  </bookViews>
  <sheets>
    <sheet name="26" sheetId="1" r:id="rId1"/>
  </sheets>
  <definedNames>
    <definedName name="テスト" localSheetId="0">#REF!</definedName>
    <definedName name="テスト">#REF!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<sst xmlns="http://schemas.openxmlformats.org/spreadsheetml/2006/main" count="35" uniqueCount="35">
  <si>
    <t>小計</t>
  </si>
  <si>
    <t>硫酸塩ﾊﾟﾙﾌﾟ(ｸﾗﾌﾄﾊﾟﾙﾌﾟ)又は亜硫酸ﾊﾟﾙﾌﾟ(ｻﾙﾌｧｲﾄﾊﾟﾙﾌﾟ)の製造の用に供する塩素又は塩素化合物による漂白施設</t>
  </si>
  <si>
    <t>硫酸ｶﾘｳﾑの製造の用に供する廃ｶﾞｽ洗浄施設</t>
  </si>
  <si>
    <t>塩化ﾋﾞﾆﾙﾓﾉﾏｰの製造の用に供する二塩化ｴﾁﾚﾝ洗浄施設</t>
  </si>
  <si>
    <t xml:space="preserve"> 廃ガス洗浄施設、 湿式集じん施設</t>
  </si>
  <si>
    <t xml:space="preserve"> 灰の貯留施設</t>
  </si>
  <si>
    <t>廃PCB等又はPCB処理物の分解施設及びPCB汚染物又はPCB処理物の洗浄施設及び分離施設</t>
  </si>
  <si>
    <t>下水道終末処理施設</t>
  </si>
  <si>
    <t>水質基準対象施設を設置する工場又は事業場から排出される水の処理施設</t>
  </si>
  <si>
    <t>廃棄物焼却炉に係る廃ガス洗浄施設、湿式集じん施設及び灰の貯留施設であって汚水又は廃液を排出するもの</t>
  </si>
  <si>
    <t>注）ダイオキシン類対策特別措置法に基づく届出及び瀬戸内海環境保全特別措置法に基づく許可等とを総括してとりまとめた。</t>
  </si>
  <si>
    <t>ｶｰﾊﾞｲﾄﾞ法ｱｾﾁﾚﾝの製造の用に供するｱｾﾁﾚﾝ洗浄施設</t>
  </si>
  <si>
    <t>ｱﾙﾐﾅ繊維の製造の用に供する廃ｶﾞｽ洗浄施設</t>
  </si>
  <si>
    <t>担体付き触媒の製造の用に供する焼成炉から発生するｶﾞｽを処理する施設のうち廃ガス洗浄施設</t>
  </si>
  <si>
    <t>ｶﾌﾟﾛﾗｸﾀﾑの製造の用に供する硫酸濃縮施設、ｼｸﾛﾍｷｻﾝ分離施設、廃ｶﾞｽ洗浄施設</t>
  </si>
  <si>
    <t>ｸﾛﾛﾍﾞﾝｾﾞﾝ又はｼﾞｸﾛﾛﾍﾞﾝｾﾞﾝの製造の用に供する水洗施設、廃ｶﾞｽ洗浄施設</t>
  </si>
  <si>
    <t>4-ｸﾛﾛﾌﾀﾙ酸水素ﾅﾄﾘｳﾑの製造の用に供するろ過施設、乾燥施設及び廃ｶﾞｽ洗浄施設</t>
  </si>
  <si>
    <t>2,3-ｼﾞｸﾛﾛ-1,4-ﾅﾌﾄｷﾉﾝの製造の用に供するろ過施設及び廃ｶﾞｽ洗浄施設</t>
  </si>
  <si>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</si>
  <si>
    <t>ｱﾙﾐﾆｳﾑ又はその合金の製造の用に供する焙焼炉、溶解炉又は乾燥炉に係る廃ｶﾞｽ洗浄施設、湿式集じん施設</t>
  </si>
  <si>
    <t>亜鉛の回収の用に供する精製施設、廃ｶﾞｽ洗浄施設及び湿式集じん施設</t>
  </si>
  <si>
    <t>担体付き触媒からの金属の回収の用に供する施設のうちろ過施設、精製施設及び廃ガス洗浄施設</t>
  </si>
  <si>
    <t>ﾌﾛﾝ類の破壊の用に供する施設のうちﾌﾟﾗｽﾞﾏ反応施設、廃ガス洗浄施設及び湿式集じん施設</t>
  </si>
  <si>
    <t>合　計</t>
  </si>
  <si>
    <t>各年度末日における設置基数</t>
  </si>
  <si>
    <t>平成19年度</t>
  </si>
  <si>
    <t>平成20年度</t>
  </si>
  <si>
    <t>平成21年度</t>
  </si>
  <si>
    <t>平成22年度</t>
  </si>
  <si>
    <t>平成23年度</t>
  </si>
  <si>
    <t>平成24年度</t>
  </si>
  <si>
    <t>平成25年度</t>
  </si>
  <si>
    <t>（単位：基）</t>
  </si>
  <si>
    <t>出典：環境省水・大気環境局総務課ダイオキシン対策室、水環境課、土壌環境課
　　　「ダイオキシン類対策特別措置法施行状況」より作成</t>
  </si>
  <si>
    <t>7.07　ダイオキシン類対策特別措置法に基づく水質基準対象施設の届出等の状況（届出内容別）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</si>
</sst>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s>
  <fonts count="48">
    <font>
      <sz val="10.5"/>
      <name val="ＭＳ 明朝"/>
      <family val="1"/>
    </font>
    <font>
      <sz val="11"/>
      <color indexed="8"/>
      <name val="ＭＳ Ｐゴシック"/>
      <family val="3"/>
    </font>
    <font>
      <sz val="9"/>
      <name val="ＭＳ 明朝"/>
      <family val="1"/>
    </font>
    <font>
      <sz val="8.5"/>
      <name val="ＭＳ 明朝"/>
      <family val="1"/>
    </font>
    <font>
      <sz val="6"/>
      <name val="ＭＳ 明朝"/>
      <family val="1"/>
    </font>
    <font>
      <sz val="6"/>
      <name val="ＭＳ Ｐ明朝"/>
      <family val="1"/>
    </font>
    <font>
      <sz val="11"/>
      <name val="ＭＳ ゴシック"/>
      <family val="3"/>
    </font>
    <font>
      <u val="single"/>
      <sz val="10.5"/>
      <color indexed="12"/>
      <name val="ＭＳ 明朝"/>
      <family val="1"/>
    </font>
    <font>
      <u val="single"/>
      <sz val="10.5"/>
      <color indexed="6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indexed="9"/>
      <name val="ＭＳ ゴシック"/>
      <family val="3"/>
    </font>
    <font>
      <sz val="11"/>
      <color indexed="8"/>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
      <sz val="11"/>
      <color theme="0"/>
      <name val="ＭＳ ゴシック"/>
      <family val="3"/>
    </font>
    <font>
      <sz val="11"/>
      <color theme="1"/>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style="medium"/>
      <bottom/>
    </border>
    <border>
      <left style="hair"/>
      <right/>
      <top style="dotted"/>
      <bottom style="hair"/>
    </border>
    <border>
      <left style="hair"/>
      <right/>
      <top style="hair"/>
      <bottom style="hair"/>
    </border>
    <border>
      <left>
        <color indexed="63"/>
      </left>
      <right style="thin"/>
      <top style="hair"/>
      <bottom style="dotted"/>
    </border>
    <border>
      <left style="hair"/>
      <right style="hair"/>
      <top style="thin"/>
      <bottom style="dotted"/>
    </border>
    <border>
      <left style="hair"/>
      <right style="hair"/>
      <top style="dotted"/>
      <bottom style="dotted"/>
    </border>
    <border>
      <left style="hair"/>
      <right style="hair"/>
      <top style="dotted"/>
      <bottom style="hair"/>
    </border>
    <border>
      <left style="hair"/>
      <right style="hair"/>
      <top style="hair"/>
      <bottom style="hair"/>
    </border>
    <border>
      <left style="hair"/>
      <right style="hair"/>
      <top style="hair"/>
      <bottom style="dotted"/>
    </border>
    <border>
      <left style="hair"/>
      <right style="hair"/>
      <top style="dotted"/>
      <bottom style="medium"/>
    </border>
    <border>
      <left style="thin"/>
      <right/>
      <top style="thin"/>
      <bottom style="dotted"/>
    </border>
    <border>
      <left style="thin"/>
      <right/>
      <top style="dotted"/>
      <bottom style="dotted"/>
    </border>
    <border>
      <left style="thin"/>
      <right/>
      <top style="dotted"/>
      <bottom style="hair"/>
    </border>
    <border>
      <left style="thin"/>
      <right/>
      <top style="hair"/>
      <bottom style="hair"/>
    </border>
    <border>
      <left style="thin"/>
      <right/>
      <top style="hair"/>
      <bottom style="dotted"/>
    </border>
    <border>
      <left style="thin"/>
      <right/>
      <top style="dotted"/>
      <bottom style="medium"/>
    </border>
    <border>
      <left/>
      <right/>
      <top style="thin"/>
      <bottom style="dotted"/>
    </border>
    <border>
      <left/>
      <right/>
      <top style="dotted"/>
      <bottom style="dotted"/>
    </border>
    <border>
      <left>
        <color indexed="63"/>
      </left>
      <right/>
      <top style="dotted"/>
      <bottom style="hair"/>
    </border>
    <border>
      <left>
        <color indexed="63"/>
      </left>
      <right/>
      <top style="hair"/>
      <bottom style="hair"/>
    </border>
    <border>
      <left>
        <color indexed="63"/>
      </left>
      <right/>
      <top style="hair"/>
      <bottom style="dotted"/>
    </border>
    <border>
      <left/>
      <right/>
      <top style="dotted"/>
      <bottom style="medium"/>
    </border>
    <border>
      <left style="thin"/>
      <right/>
      <top/>
      <bottom/>
    </border>
    <border>
      <left style="hair"/>
      <right style="hair"/>
      <top style="dashed"/>
      <bottom/>
    </border>
    <border>
      <left style="hair"/>
      <right>
        <color indexed="63"/>
      </right>
      <top style="dashed"/>
      <bottom/>
    </border>
    <border>
      <left style="thin"/>
      <right/>
      <top style="medium"/>
      <bottom style="dashed"/>
    </border>
    <border>
      <left/>
      <right/>
      <top style="medium"/>
      <bottom style="dashed"/>
    </border>
    <border>
      <left/>
      <right style="thin"/>
      <top style="dotted"/>
      <bottom style="dotted"/>
    </border>
    <border>
      <left/>
      <right style="thin"/>
      <top style="dotted"/>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0" borderId="0" applyNumberFormat="0" applyFill="0" applyBorder="0" applyAlignment="0" applyProtection="0"/>
    <xf numFmtId="0" fontId="31" fillId="23" borderId="1" applyNumberFormat="0" applyAlignment="0" applyProtection="0"/>
    <xf numFmtId="0" fontId="32"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3" fillId="0" borderId="3" applyNumberFormat="0" applyFill="0" applyAlignment="0" applyProtection="0"/>
    <xf numFmtId="0" fontId="34" fillId="26" borderId="0" applyNumberFormat="0" applyBorder="0" applyAlignment="0" applyProtection="0"/>
    <xf numFmtId="0" fontId="35" fillId="27"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7"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8" borderId="4" applyNumberFormat="0" applyAlignment="0" applyProtection="0"/>
    <xf numFmtId="0" fontId="2" fillId="0" borderId="0">
      <alignment/>
      <protection/>
    </xf>
    <xf numFmtId="0" fontId="2" fillId="0" borderId="0">
      <alignment/>
      <protection/>
    </xf>
    <xf numFmtId="0" fontId="3" fillId="0" borderId="0">
      <alignment/>
      <protection/>
    </xf>
    <xf numFmtId="0" fontId="8" fillId="0" borderId="0" applyNumberFormat="0" applyFill="0" applyBorder="0" applyAlignment="0" applyProtection="0"/>
    <xf numFmtId="0" fontId="44" fillId="29" borderId="0" applyNumberFormat="0" applyBorder="0" applyAlignment="0" applyProtection="0"/>
  </cellStyleXfs>
  <cellXfs count="60">
    <xf numFmtId="0" fontId="0" fillId="0" borderId="0" xfId="0" applyAlignment="1">
      <alignment/>
    </xf>
    <xf numFmtId="0" fontId="6" fillId="0" borderId="0" xfId="61" applyNumberFormat="1" applyFont="1" applyFill="1" applyBorder="1" applyAlignment="1">
      <alignment vertical="center"/>
      <protection/>
    </xf>
    <xf numFmtId="0" fontId="45" fillId="0" borderId="0" xfId="62" applyNumberFormat="1" applyFont="1" applyFill="1" applyBorder="1" applyAlignment="1">
      <alignment horizontal="left" vertical="center"/>
      <protection/>
    </xf>
    <xf numFmtId="0" fontId="6" fillId="0" borderId="0" xfId="61" applyNumberFormat="1" applyFont="1" applyFill="1" applyAlignment="1">
      <alignment vertical="center"/>
      <protection/>
    </xf>
    <xf numFmtId="0" fontId="45" fillId="30" borderId="0" xfId="62" applyNumberFormat="1" applyFont="1" applyFill="1" applyBorder="1" applyAlignment="1">
      <alignment vertical="center"/>
      <protection/>
    </xf>
    <xf numFmtId="0" fontId="46" fillId="30" borderId="0" xfId="62" applyNumberFormat="1" applyFont="1" applyFill="1" applyBorder="1" applyAlignment="1">
      <alignment horizontal="left" vertical="center"/>
      <protection/>
    </xf>
    <xf numFmtId="0" fontId="46" fillId="30" borderId="0" xfId="61" applyFont="1" applyFill="1" applyBorder="1" applyAlignment="1">
      <alignment vertical="center"/>
      <protection/>
    </xf>
    <xf numFmtId="0" fontId="6" fillId="0" borderId="0" xfId="61" applyFont="1" applyFill="1" applyAlignment="1">
      <alignment vertical="center"/>
      <protection/>
    </xf>
    <xf numFmtId="0" fontId="6" fillId="0" borderId="0" xfId="62" applyNumberFormat="1" applyFont="1" applyFill="1" applyAlignment="1">
      <alignment horizontal="left" vertical="center"/>
      <protection/>
    </xf>
    <xf numFmtId="0" fontId="47" fillId="0" borderId="0" xfId="61" applyFont="1" applyFill="1" applyAlignment="1">
      <alignment vertical="center"/>
      <protection/>
    </xf>
    <xf numFmtId="176" fontId="47" fillId="0" borderId="0" xfId="61" applyNumberFormat="1" applyFont="1" applyFill="1" applyAlignment="1">
      <alignment vertical="center"/>
      <protection/>
    </xf>
    <xf numFmtId="0" fontId="0" fillId="0" borderId="0" xfId="0" applyFill="1" applyAlignment="1">
      <alignment vertical="center"/>
    </xf>
    <xf numFmtId="176" fontId="6" fillId="0" borderId="0" xfId="61" applyNumberFormat="1" applyFont="1" applyFill="1" applyAlignment="1">
      <alignment vertical="center"/>
      <protection/>
    </xf>
    <xf numFmtId="0" fontId="6" fillId="0" borderId="0" xfId="63" applyNumberFormat="1" applyFont="1" applyFill="1" applyAlignment="1">
      <alignment vertical="center"/>
      <protection/>
    </xf>
    <xf numFmtId="0" fontId="47" fillId="0" borderId="0" xfId="61" applyNumberFormat="1" applyFont="1" applyFill="1" applyAlignment="1">
      <alignment vertical="center"/>
      <protection/>
    </xf>
    <xf numFmtId="0" fontId="6" fillId="0" borderId="10" xfId="61" applyNumberFormat="1" applyFont="1" applyFill="1" applyBorder="1" applyAlignment="1">
      <alignment vertical="center"/>
      <protection/>
    </xf>
    <xf numFmtId="0" fontId="6" fillId="0" borderId="11" xfId="61" applyNumberFormat="1" applyFont="1" applyFill="1" applyBorder="1" applyAlignment="1">
      <alignment vertical="center" wrapText="1"/>
      <protection/>
    </xf>
    <xf numFmtId="0" fontId="6" fillId="0" borderId="12" xfId="61" applyNumberFormat="1" applyFont="1" applyFill="1" applyBorder="1" applyAlignment="1">
      <alignment vertical="center"/>
      <protection/>
    </xf>
    <xf numFmtId="0" fontId="6" fillId="0" borderId="13" xfId="61" applyNumberFormat="1" applyFont="1" applyFill="1" applyBorder="1" applyAlignment="1">
      <alignment horizontal="center" vertical="center"/>
      <protection/>
    </xf>
    <xf numFmtId="176" fontId="6" fillId="0" borderId="14" xfId="61" applyNumberFormat="1" applyFont="1" applyFill="1" applyBorder="1" applyAlignment="1">
      <alignment vertical="center"/>
      <protection/>
    </xf>
    <xf numFmtId="176" fontId="6" fillId="0" borderId="15" xfId="61" applyNumberFormat="1" applyFont="1" applyFill="1" applyBorder="1" applyAlignment="1">
      <alignment vertical="center"/>
      <protection/>
    </xf>
    <xf numFmtId="176" fontId="6" fillId="0" borderId="16" xfId="61" applyNumberFormat="1" applyFont="1" applyFill="1" applyBorder="1" applyAlignment="1">
      <alignment vertical="center"/>
      <protection/>
    </xf>
    <xf numFmtId="176" fontId="6" fillId="0" borderId="17" xfId="61" applyNumberFormat="1" applyFont="1" applyFill="1" applyBorder="1" applyAlignment="1">
      <alignment vertical="center"/>
      <protection/>
    </xf>
    <xf numFmtId="176" fontId="6" fillId="0" borderId="18" xfId="61" applyNumberFormat="1" applyFont="1" applyFill="1" applyBorder="1" applyAlignment="1">
      <alignment vertical="center"/>
      <protection/>
    </xf>
    <xf numFmtId="176" fontId="6" fillId="0" borderId="19" xfId="61" applyNumberFormat="1" applyFont="1" applyFill="1" applyBorder="1" applyAlignment="1">
      <alignment vertical="center"/>
      <protection/>
    </xf>
    <xf numFmtId="176" fontId="6" fillId="0" borderId="20" xfId="61" applyNumberFormat="1" applyFont="1" applyFill="1" applyBorder="1" applyAlignment="1">
      <alignment vertical="center"/>
      <protection/>
    </xf>
    <xf numFmtId="176" fontId="6" fillId="0" borderId="21" xfId="61" applyNumberFormat="1" applyFont="1" applyFill="1" applyBorder="1" applyAlignment="1">
      <alignment vertical="center"/>
      <protection/>
    </xf>
    <xf numFmtId="176" fontId="6" fillId="0" borderId="21" xfId="61" applyNumberFormat="1" applyFont="1" applyFill="1" applyBorder="1" applyAlignment="1">
      <alignment horizontal="right" vertical="center"/>
      <protection/>
    </xf>
    <xf numFmtId="176" fontId="6" fillId="0" borderId="22" xfId="61" applyNumberFormat="1" applyFont="1" applyFill="1" applyBorder="1" applyAlignment="1">
      <alignment vertical="center"/>
      <protection/>
    </xf>
    <xf numFmtId="176" fontId="6" fillId="0" borderId="23" xfId="61" applyNumberFormat="1" applyFont="1" applyFill="1" applyBorder="1" applyAlignment="1">
      <alignment vertical="center"/>
      <protection/>
    </xf>
    <xf numFmtId="176" fontId="6" fillId="0" borderId="24" xfId="61" applyNumberFormat="1" applyFont="1" applyFill="1" applyBorder="1" applyAlignment="1">
      <alignment vertical="center"/>
      <protection/>
    </xf>
    <xf numFmtId="176" fontId="6" fillId="0" borderId="25" xfId="61" applyNumberFormat="1" applyFont="1" applyFill="1" applyBorder="1" applyAlignment="1">
      <alignment vertical="center"/>
      <protection/>
    </xf>
    <xf numFmtId="176" fontId="47" fillId="0" borderId="26" xfId="61" applyNumberFormat="1" applyFont="1" applyFill="1" applyBorder="1" applyAlignment="1">
      <alignment vertical="center"/>
      <protection/>
    </xf>
    <xf numFmtId="176" fontId="47" fillId="0" borderId="27" xfId="61" applyNumberFormat="1" applyFont="1" applyFill="1" applyBorder="1" applyAlignment="1">
      <alignment vertical="center"/>
      <protection/>
    </xf>
    <xf numFmtId="176" fontId="47" fillId="0" borderId="28" xfId="61" applyNumberFormat="1" applyFont="1" applyFill="1" applyBorder="1" applyAlignment="1">
      <alignment vertical="center"/>
      <protection/>
    </xf>
    <xf numFmtId="176" fontId="47" fillId="0" borderId="29" xfId="61" applyNumberFormat="1" applyFont="1" applyFill="1" applyBorder="1" applyAlignment="1">
      <alignment vertical="center"/>
      <protection/>
    </xf>
    <xf numFmtId="176" fontId="47" fillId="0" borderId="30" xfId="61" applyNumberFormat="1" applyFont="1" applyFill="1" applyBorder="1" applyAlignment="1">
      <alignment vertical="center"/>
      <protection/>
    </xf>
    <xf numFmtId="176" fontId="47" fillId="0" borderId="31" xfId="61" applyNumberFormat="1" applyFont="1" applyFill="1" applyBorder="1" applyAlignment="1">
      <alignment vertical="center"/>
      <protection/>
    </xf>
    <xf numFmtId="176" fontId="47" fillId="0" borderId="14" xfId="61" applyNumberFormat="1" applyFont="1" applyFill="1" applyBorder="1" applyAlignment="1">
      <alignment vertical="center"/>
      <protection/>
    </xf>
    <xf numFmtId="176" fontId="47" fillId="0" borderId="15" xfId="61" applyNumberFormat="1" applyFont="1" applyFill="1" applyBorder="1" applyAlignment="1">
      <alignment vertical="center"/>
      <protection/>
    </xf>
    <xf numFmtId="176" fontId="47" fillId="0" borderId="16" xfId="61" applyNumberFormat="1" applyFont="1" applyFill="1" applyBorder="1" applyAlignment="1">
      <alignment vertical="center"/>
      <protection/>
    </xf>
    <xf numFmtId="176" fontId="47" fillId="0" borderId="17" xfId="61" applyNumberFormat="1" applyFont="1" applyFill="1" applyBorder="1" applyAlignment="1">
      <alignment vertical="center"/>
      <protection/>
    </xf>
    <xf numFmtId="176" fontId="47" fillId="0" borderId="18" xfId="61" applyNumberFormat="1" applyFont="1" applyFill="1" applyBorder="1" applyAlignment="1">
      <alignment vertical="center"/>
      <protection/>
    </xf>
    <xf numFmtId="176" fontId="47" fillId="0" borderId="19" xfId="61" applyNumberFormat="1" applyFont="1" applyFill="1" applyBorder="1" applyAlignment="1">
      <alignment vertical="center"/>
      <protection/>
    </xf>
    <xf numFmtId="0" fontId="6" fillId="0" borderId="0" xfId="61" applyFont="1" applyFill="1" applyBorder="1" applyAlignment="1">
      <alignment vertical="center"/>
      <protection/>
    </xf>
    <xf numFmtId="0" fontId="6" fillId="0" borderId="32" xfId="61" applyNumberFormat="1" applyFont="1" applyFill="1" applyBorder="1" applyAlignment="1">
      <alignment horizontal="center" vertical="center" shrinkToFit="1"/>
      <protection/>
    </xf>
    <xf numFmtId="0" fontId="6" fillId="0" borderId="33" xfId="61" applyNumberFormat="1" applyFont="1" applyFill="1" applyBorder="1" applyAlignment="1">
      <alignment horizontal="center" vertical="center" shrinkToFit="1"/>
      <protection/>
    </xf>
    <xf numFmtId="0" fontId="6" fillId="0" borderId="34" xfId="61" applyNumberFormat="1" applyFont="1" applyFill="1" applyBorder="1" applyAlignment="1">
      <alignment horizontal="center" vertical="center" shrinkToFit="1"/>
      <protection/>
    </xf>
    <xf numFmtId="0" fontId="47" fillId="0" borderId="0" xfId="61" applyFont="1" applyFill="1" applyAlignment="1">
      <alignment horizontal="right" vertical="center"/>
      <protection/>
    </xf>
    <xf numFmtId="58" fontId="6" fillId="0" borderId="35" xfId="61" applyNumberFormat="1" applyFont="1" applyFill="1" applyBorder="1" applyAlignment="1">
      <alignment horizontal="center" vertical="center" shrinkToFit="1"/>
      <protection/>
    </xf>
    <xf numFmtId="58" fontId="6" fillId="0" borderId="36" xfId="61" applyNumberFormat="1" applyFont="1" applyFill="1" applyBorder="1" applyAlignment="1">
      <alignment horizontal="center" vertical="center" shrinkToFit="1"/>
      <protection/>
    </xf>
    <xf numFmtId="0" fontId="6" fillId="0" borderId="27" xfId="61" applyNumberFormat="1" applyFont="1" applyFill="1" applyBorder="1" applyAlignment="1">
      <alignment vertical="center" wrapText="1"/>
      <protection/>
    </xf>
    <xf numFmtId="0" fontId="6" fillId="0" borderId="37" xfId="0" applyFont="1" applyFill="1" applyBorder="1" applyAlignment="1">
      <alignment vertical="center" wrapText="1"/>
    </xf>
    <xf numFmtId="0" fontId="6" fillId="0" borderId="0" xfId="61" applyNumberFormat="1" applyFont="1" applyFill="1" applyAlignment="1">
      <alignment vertical="center" wrapText="1"/>
      <protection/>
    </xf>
    <xf numFmtId="0" fontId="0" fillId="0" borderId="0" xfId="0" applyFill="1" applyAlignment="1">
      <alignment vertical="center"/>
    </xf>
    <xf numFmtId="0" fontId="6" fillId="0" borderId="37" xfId="61" applyNumberFormat="1" applyFont="1" applyFill="1" applyBorder="1" applyAlignment="1">
      <alignment vertical="center" wrapText="1"/>
      <protection/>
    </xf>
    <xf numFmtId="0" fontId="6" fillId="0" borderId="27" xfId="0" applyFont="1" applyFill="1" applyBorder="1" applyAlignment="1">
      <alignment vertical="center" wrapText="1"/>
    </xf>
    <xf numFmtId="0" fontId="6" fillId="0" borderId="31" xfId="61" applyNumberFormat="1" applyFont="1" applyFill="1" applyBorder="1" applyAlignment="1">
      <alignment horizontal="center" vertical="center"/>
      <protection/>
    </xf>
    <xf numFmtId="0" fontId="6" fillId="0" borderId="38" xfId="61" applyNumberFormat="1" applyFont="1" applyFill="1" applyBorder="1" applyAlignment="1">
      <alignment horizontal="center" vertical="center"/>
      <protection/>
    </xf>
    <xf numFmtId="0" fontId="6" fillId="0" borderId="26" xfId="61" applyNumberFormat="1"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3(2次案)p" xfId="62"/>
    <cellStyle name="標準_13年度法施行調査様式(大気)5～7(2次案)p"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FF00"/>
  </sheetPr>
  <dimension ref="A1:J36"/>
  <sheetViews>
    <sheetView tabSelected="1" zoomScale="85" zoomScaleNormal="85" zoomScaleSheetLayoutView="100" workbookViewId="0" topLeftCell="A1">
      <selection activeCell="A1" sqref="A1"/>
    </sheetView>
  </sheetViews>
  <sheetFormatPr defaultColWidth="8.50390625" defaultRowHeight="15" customHeight="1"/>
  <cols>
    <col min="1" max="1" width="22.625" style="3" customWidth="1"/>
    <col min="2" max="2" width="18.625" style="3" customWidth="1"/>
    <col min="3" max="7" width="13.625" style="7" customWidth="1"/>
    <col min="8" max="9" width="13.625" style="9" customWidth="1"/>
    <col min="10" max="16384" width="8.50390625" style="7" customWidth="1"/>
  </cols>
  <sheetData>
    <row r="1" spans="1:9" ht="30" customHeight="1">
      <c r="A1" s="4" t="s">
        <v>34</v>
      </c>
      <c r="B1" s="4"/>
      <c r="C1" s="4"/>
      <c r="D1" s="4"/>
      <c r="E1" s="4"/>
      <c r="F1" s="5"/>
      <c r="G1" s="5"/>
      <c r="H1" s="6"/>
      <c r="I1" s="7"/>
    </row>
    <row r="2" spans="1:7" ht="19.5" customHeight="1">
      <c r="A2" s="2"/>
      <c r="B2" s="2"/>
      <c r="C2" s="2"/>
      <c r="D2" s="2"/>
      <c r="E2" s="2"/>
      <c r="F2" s="8"/>
      <c r="G2" s="8"/>
    </row>
    <row r="3" spans="1:9" ht="19.5" customHeight="1" thickBot="1">
      <c r="A3" s="2"/>
      <c r="B3" s="2"/>
      <c r="C3" s="2"/>
      <c r="D3" s="2"/>
      <c r="E3" s="2"/>
      <c r="F3" s="8"/>
      <c r="G3" s="8"/>
      <c r="I3" s="48" t="s">
        <v>32</v>
      </c>
    </row>
    <row r="4" spans="1:9" ht="19.5" customHeight="1">
      <c r="A4" s="15"/>
      <c r="B4" s="15"/>
      <c r="C4" s="49" t="s">
        <v>24</v>
      </c>
      <c r="D4" s="50"/>
      <c r="E4" s="50"/>
      <c r="F4" s="50"/>
      <c r="G4" s="50"/>
      <c r="H4" s="50"/>
      <c r="I4" s="50"/>
    </row>
    <row r="5" spans="1:10" ht="19.5" customHeight="1">
      <c r="A5" s="1"/>
      <c r="B5" s="1"/>
      <c r="C5" s="45" t="s">
        <v>25</v>
      </c>
      <c r="D5" s="46" t="s">
        <v>26</v>
      </c>
      <c r="E5" s="46" t="s">
        <v>27</v>
      </c>
      <c r="F5" s="46" t="s">
        <v>28</v>
      </c>
      <c r="G5" s="46" t="s">
        <v>29</v>
      </c>
      <c r="H5" s="46" t="s">
        <v>30</v>
      </c>
      <c r="I5" s="47" t="s">
        <v>31</v>
      </c>
      <c r="J5" s="44"/>
    </row>
    <row r="6" spans="1:9" ht="49.5" customHeight="1">
      <c r="A6" s="59" t="s">
        <v>1</v>
      </c>
      <c r="B6" s="59"/>
      <c r="C6" s="25">
        <v>98</v>
      </c>
      <c r="D6" s="19">
        <v>91</v>
      </c>
      <c r="E6" s="19">
        <v>89</v>
      </c>
      <c r="F6" s="19">
        <v>75</v>
      </c>
      <c r="G6" s="19">
        <v>76</v>
      </c>
      <c r="H6" s="38">
        <f>63+14</f>
        <v>77</v>
      </c>
      <c r="I6" s="32">
        <f>63+13</f>
        <v>76</v>
      </c>
    </row>
    <row r="7" spans="1:9" ht="34.5" customHeight="1">
      <c r="A7" s="51" t="s">
        <v>11</v>
      </c>
      <c r="B7" s="55"/>
      <c r="C7" s="26">
        <v>53</v>
      </c>
      <c r="D7" s="20">
        <v>57</v>
      </c>
      <c r="E7" s="20">
        <v>56</v>
      </c>
      <c r="F7" s="20">
        <v>55</v>
      </c>
      <c r="G7" s="20">
        <v>55</v>
      </c>
      <c r="H7" s="39">
        <f>52+3</f>
        <v>55</v>
      </c>
      <c r="I7" s="33">
        <f>54+3</f>
        <v>57</v>
      </c>
    </row>
    <row r="8" spans="1:9" ht="34.5" customHeight="1">
      <c r="A8" s="51" t="s">
        <v>2</v>
      </c>
      <c r="B8" s="55"/>
      <c r="C8" s="26">
        <v>0</v>
      </c>
      <c r="D8" s="20">
        <v>0</v>
      </c>
      <c r="E8" s="20">
        <v>0</v>
      </c>
      <c r="F8" s="20">
        <v>0</v>
      </c>
      <c r="G8" s="20">
        <v>0</v>
      </c>
      <c r="H8" s="39">
        <v>0</v>
      </c>
      <c r="I8" s="33">
        <v>0</v>
      </c>
    </row>
    <row r="9" spans="1:9" ht="34.5" customHeight="1">
      <c r="A9" s="51" t="s">
        <v>12</v>
      </c>
      <c r="B9" s="55"/>
      <c r="C9" s="26">
        <v>21</v>
      </c>
      <c r="D9" s="20">
        <v>21</v>
      </c>
      <c r="E9" s="20">
        <v>22</v>
      </c>
      <c r="F9" s="20">
        <v>22</v>
      </c>
      <c r="G9" s="20">
        <v>22</v>
      </c>
      <c r="H9" s="39">
        <f>23+0</f>
        <v>23</v>
      </c>
      <c r="I9" s="33">
        <f>27+0</f>
        <v>27</v>
      </c>
    </row>
    <row r="10" spans="1:9" ht="45" customHeight="1">
      <c r="A10" s="51" t="s">
        <v>13</v>
      </c>
      <c r="B10" s="55"/>
      <c r="C10" s="26">
        <v>6</v>
      </c>
      <c r="D10" s="20">
        <v>6</v>
      </c>
      <c r="E10" s="20">
        <v>7</v>
      </c>
      <c r="F10" s="20">
        <v>7</v>
      </c>
      <c r="G10" s="20">
        <v>7</v>
      </c>
      <c r="H10" s="39">
        <f>7+0</f>
        <v>7</v>
      </c>
      <c r="I10" s="33">
        <f>7+0</f>
        <v>7</v>
      </c>
    </row>
    <row r="11" spans="1:9" ht="34.5" customHeight="1">
      <c r="A11" s="51" t="s">
        <v>3</v>
      </c>
      <c r="B11" s="55"/>
      <c r="C11" s="26">
        <v>32</v>
      </c>
      <c r="D11" s="20">
        <v>32</v>
      </c>
      <c r="E11" s="20">
        <v>32</v>
      </c>
      <c r="F11" s="20">
        <v>32</v>
      </c>
      <c r="G11" s="20">
        <v>32</v>
      </c>
      <c r="H11" s="39">
        <f>15+17</f>
        <v>32</v>
      </c>
      <c r="I11" s="33">
        <f>15+17</f>
        <v>32</v>
      </c>
    </row>
    <row r="12" spans="1:9" ht="34.5" customHeight="1">
      <c r="A12" s="51" t="s">
        <v>14</v>
      </c>
      <c r="B12" s="55"/>
      <c r="C12" s="26">
        <v>5</v>
      </c>
      <c r="D12" s="20">
        <v>5</v>
      </c>
      <c r="E12" s="20">
        <v>5</v>
      </c>
      <c r="F12" s="20">
        <v>3</v>
      </c>
      <c r="G12" s="20">
        <v>5</v>
      </c>
      <c r="H12" s="39">
        <f>5+0</f>
        <v>5</v>
      </c>
      <c r="I12" s="33">
        <f>5+0</f>
        <v>5</v>
      </c>
    </row>
    <row r="13" spans="1:9" ht="34.5" customHeight="1">
      <c r="A13" s="51" t="s">
        <v>15</v>
      </c>
      <c r="B13" s="55"/>
      <c r="C13" s="26">
        <v>5</v>
      </c>
      <c r="D13" s="20">
        <v>4</v>
      </c>
      <c r="E13" s="20">
        <v>2</v>
      </c>
      <c r="F13" s="20">
        <v>2</v>
      </c>
      <c r="G13" s="20">
        <v>2</v>
      </c>
      <c r="H13" s="39">
        <f>2+0</f>
        <v>2</v>
      </c>
      <c r="I13" s="33">
        <f>2+0</f>
        <v>2</v>
      </c>
    </row>
    <row r="14" spans="1:9" ht="34.5" customHeight="1">
      <c r="A14" s="51" t="s">
        <v>16</v>
      </c>
      <c r="B14" s="55"/>
      <c r="C14" s="27">
        <v>6</v>
      </c>
      <c r="D14" s="20">
        <v>6</v>
      </c>
      <c r="E14" s="20">
        <v>6</v>
      </c>
      <c r="F14" s="20">
        <v>3</v>
      </c>
      <c r="G14" s="20">
        <v>3</v>
      </c>
      <c r="H14" s="39">
        <v>3</v>
      </c>
      <c r="I14" s="33">
        <v>3</v>
      </c>
    </row>
    <row r="15" spans="1:9" ht="34.5" customHeight="1">
      <c r="A15" s="51" t="s">
        <v>17</v>
      </c>
      <c r="B15" s="55"/>
      <c r="C15" s="27">
        <v>3</v>
      </c>
      <c r="D15" s="20">
        <v>3</v>
      </c>
      <c r="E15" s="20">
        <v>3</v>
      </c>
      <c r="F15" s="20">
        <v>3</v>
      </c>
      <c r="G15" s="20">
        <v>3</v>
      </c>
      <c r="H15" s="39">
        <v>3</v>
      </c>
      <c r="I15" s="33">
        <v>3</v>
      </c>
    </row>
    <row r="16" spans="1:9" ht="64.5" customHeight="1">
      <c r="A16" s="51" t="s">
        <v>18</v>
      </c>
      <c r="B16" s="55"/>
      <c r="C16" s="26">
        <v>7</v>
      </c>
      <c r="D16" s="20">
        <v>7</v>
      </c>
      <c r="E16" s="20">
        <v>7</v>
      </c>
      <c r="F16" s="20">
        <v>7</v>
      </c>
      <c r="G16" s="20">
        <v>7</v>
      </c>
      <c r="H16" s="39">
        <v>7</v>
      </c>
      <c r="I16" s="33">
        <v>7</v>
      </c>
    </row>
    <row r="17" spans="1:9" ht="45" customHeight="1">
      <c r="A17" s="51" t="s">
        <v>19</v>
      </c>
      <c r="B17" s="55"/>
      <c r="C17" s="26">
        <v>77</v>
      </c>
      <c r="D17" s="20">
        <v>82</v>
      </c>
      <c r="E17" s="20">
        <v>80</v>
      </c>
      <c r="F17" s="20">
        <v>79</v>
      </c>
      <c r="G17" s="20">
        <v>80</v>
      </c>
      <c r="H17" s="39">
        <f>71+2</f>
        <v>73</v>
      </c>
      <c r="I17" s="33">
        <f>70+2</f>
        <v>72</v>
      </c>
    </row>
    <row r="18" spans="1:9" ht="34.5" customHeight="1">
      <c r="A18" s="51" t="s">
        <v>20</v>
      </c>
      <c r="B18" s="55"/>
      <c r="C18" s="26">
        <v>16</v>
      </c>
      <c r="D18" s="20">
        <v>16</v>
      </c>
      <c r="E18" s="20">
        <v>19</v>
      </c>
      <c r="F18" s="20">
        <v>38</v>
      </c>
      <c r="G18" s="20">
        <v>44</v>
      </c>
      <c r="H18" s="39">
        <f>34+11</f>
        <v>45</v>
      </c>
      <c r="I18" s="33">
        <f>32+11</f>
        <v>43</v>
      </c>
    </row>
    <row r="19" spans="1:9" ht="45" customHeight="1">
      <c r="A19" s="51" t="s">
        <v>21</v>
      </c>
      <c r="B19" s="52"/>
      <c r="C19" s="26">
        <v>253</v>
      </c>
      <c r="D19" s="20">
        <v>254</v>
      </c>
      <c r="E19" s="20">
        <v>253</v>
      </c>
      <c r="F19" s="20">
        <v>252</v>
      </c>
      <c r="G19" s="20">
        <v>251</v>
      </c>
      <c r="H19" s="39">
        <f>249+0</f>
        <v>249</v>
      </c>
      <c r="I19" s="33">
        <f>255+0</f>
        <v>255</v>
      </c>
    </row>
    <row r="20" spans="1:9" ht="34.5" customHeight="1">
      <c r="A20" s="51" t="s">
        <v>9</v>
      </c>
      <c r="B20" s="16" t="s">
        <v>4</v>
      </c>
      <c r="C20" s="28">
        <v>2215</v>
      </c>
      <c r="D20" s="21">
        <v>2215</v>
      </c>
      <c r="E20" s="21">
        <v>2199</v>
      </c>
      <c r="F20" s="21">
        <v>2137</v>
      </c>
      <c r="G20" s="21">
        <v>2110</v>
      </c>
      <c r="H20" s="40">
        <f>1823+180</f>
        <v>2003</v>
      </c>
      <c r="I20" s="34">
        <f>1793+183</f>
        <v>1976</v>
      </c>
    </row>
    <row r="21" spans="1:9" ht="34.5" customHeight="1">
      <c r="A21" s="56"/>
      <c r="B21" s="17" t="s">
        <v>5</v>
      </c>
      <c r="C21" s="29">
        <v>853</v>
      </c>
      <c r="D21" s="22">
        <v>849</v>
      </c>
      <c r="E21" s="22">
        <v>834</v>
      </c>
      <c r="F21" s="22">
        <v>877</v>
      </c>
      <c r="G21" s="22">
        <v>875</v>
      </c>
      <c r="H21" s="41">
        <f>865+28</f>
        <v>893</v>
      </c>
      <c r="I21" s="35">
        <f>851+28</f>
        <v>879</v>
      </c>
    </row>
    <row r="22" spans="1:9" ht="19.5" customHeight="1">
      <c r="A22" s="56"/>
      <c r="B22" s="18" t="s">
        <v>0</v>
      </c>
      <c r="C22" s="30">
        <v>3068</v>
      </c>
      <c r="D22" s="23">
        <v>3064</v>
      </c>
      <c r="E22" s="23">
        <v>3033</v>
      </c>
      <c r="F22" s="23">
        <v>3014</v>
      </c>
      <c r="G22" s="23">
        <v>2985</v>
      </c>
      <c r="H22" s="42">
        <f>H20+H21</f>
        <v>2896</v>
      </c>
      <c r="I22" s="36">
        <f>I20+I21</f>
        <v>2855</v>
      </c>
    </row>
    <row r="23" spans="1:9" ht="34.5" customHeight="1">
      <c r="A23" s="51" t="s">
        <v>6</v>
      </c>
      <c r="B23" s="52"/>
      <c r="C23" s="26">
        <v>160</v>
      </c>
      <c r="D23" s="20">
        <v>130</v>
      </c>
      <c r="E23" s="20">
        <v>128</v>
      </c>
      <c r="F23" s="20">
        <v>127</v>
      </c>
      <c r="G23" s="20">
        <v>126</v>
      </c>
      <c r="H23" s="39">
        <f>128+0</f>
        <v>128</v>
      </c>
      <c r="I23" s="33">
        <f>130+0</f>
        <v>130</v>
      </c>
    </row>
    <row r="24" spans="1:9" ht="49.5" customHeight="1">
      <c r="A24" s="51" t="s">
        <v>22</v>
      </c>
      <c r="B24" s="52"/>
      <c r="C24" s="26">
        <v>54</v>
      </c>
      <c r="D24" s="20">
        <v>54</v>
      </c>
      <c r="E24" s="20">
        <v>59</v>
      </c>
      <c r="F24" s="20">
        <v>61</v>
      </c>
      <c r="G24" s="20">
        <v>62</v>
      </c>
      <c r="H24" s="39">
        <f>60+1</f>
        <v>61</v>
      </c>
      <c r="I24" s="33">
        <f>60+1</f>
        <v>61</v>
      </c>
    </row>
    <row r="25" spans="1:9" ht="34.5" customHeight="1">
      <c r="A25" s="51" t="s">
        <v>7</v>
      </c>
      <c r="B25" s="52"/>
      <c r="C25" s="26">
        <v>253</v>
      </c>
      <c r="D25" s="20">
        <v>252</v>
      </c>
      <c r="E25" s="20">
        <v>252</v>
      </c>
      <c r="F25" s="20">
        <v>256</v>
      </c>
      <c r="G25" s="20">
        <v>258</v>
      </c>
      <c r="H25" s="39">
        <f>258+0</f>
        <v>258</v>
      </c>
      <c r="I25" s="33">
        <v>253</v>
      </c>
    </row>
    <row r="26" spans="1:9" ht="34.5" customHeight="1">
      <c r="A26" s="51" t="s">
        <v>8</v>
      </c>
      <c r="B26" s="52"/>
      <c r="C26" s="26">
        <v>53</v>
      </c>
      <c r="D26" s="20">
        <v>55</v>
      </c>
      <c r="E26" s="20">
        <v>54</v>
      </c>
      <c r="F26" s="20">
        <v>54</v>
      </c>
      <c r="G26" s="20">
        <v>58</v>
      </c>
      <c r="H26" s="39">
        <f>44+12</f>
        <v>56</v>
      </c>
      <c r="I26" s="33">
        <f>43+12</f>
        <v>55</v>
      </c>
    </row>
    <row r="27" spans="1:9" ht="34.5" customHeight="1" thickBot="1">
      <c r="A27" s="57" t="s">
        <v>23</v>
      </c>
      <c r="B27" s="58"/>
      <c r="C27" s="31">
        <f>SUM(C6:C26)-C22</f>
        <v>4170</v>
      </c>
      <c r="D27" s="24">
        <f>SUM(D6:D26)-D22</f>
        <v>4139</v>
      </c>
      <c r="E27" s="24">
        <v>4107</v>
      </c>
      <c r="F27" s="24">
        <v>4090</v>
      </c>
      <c r="G27" s="24">
        <v>4076</v>
      </c>
      <c r="H27" s="43">
        <f>3705+275</f>
        <v>3980</v>
      </c>
      <c r="I27" s="37">
        <f>3666+277</f>
        <v>3943</v>
      </c>
    </row>
    <row r="28" spans="1:9" ht="15" customHeight="1">
      <c r="A28" s="1" t="s">
        <v>10</v>
      </c>
      <c r="B28" s="1"/>
      <c r="C28" s="1"/>
      <c r="D28" s="1"/>
      <c r="E28" s="1"/>
      <c r="F28" s="1"/>
      <c r="G28" s="1"/>
      <c r="H28" s="10"/>
      <c r="I28" s="10"/>
    </row>
    <row r="29" spans="1:9" ht="15" customHeight="1">
      <c r="A29" s="1"/>
      <c r="B29" s="1"/>
      <c r="C29" s="1"/>
      <c r="D29" s="1"/>
      <c r="E29" s="1"/>
      <c r="F29" s="1"/>
      <c r="G29" s="1"/>
      <c r="H29" s="10"/>
      <c r="I29" s="10"/>
    </row>
    <row r="30" spans="1:7" ht="30" customHeight="1">
      <c r="A30" s="53" t="s">
        <v>33</v>
      </c>
      <c r="B30" s="54"/>
      <c r="C30" s="54"/>
      <c r="D30" s="54"/>
      <c r="E30" s="54"/>
      <c r="F30" s="54"/>
      <c r="G30" s="11"/>
    </row>
    <row r="31" spans="3:9" ht="15" customHeight="1">
      <c r="C31" s="12"/>
      <c r="D31" s="12"/>
      <c r="E31" s="12"/>
      <c r="F31" s="12"/>
      <c r="G31" s="12"/>
      <c r="H31" s="12"/>
      <c r="I31" s="12"/>
    </row>
    <row r="35" ht="15" customHeight="1">
      <c r="A35" s="13"/>
    </row>
    <row r="36" spans="3:9" s="3" customFormat="1" ht="15" customHeight="1">
      <c r="C36" s="7"/>
      <c r="D36" s="7"/>
      <c r="E36" s="7"/>
      <c r="F36" s="7"/>
      <c r="G36" s="7"/>
      <c r="H36" s="14"/>
      <c r="I36" s="14"/>
    </row>
  </sheetData>
  <sheetProtection/>
  <mergeCells count="22">
    <mergeCell ref="A6:B6"/>
    <mergeCell ref="A7:B7"/>
    <mergeCell ref="A8:B8"/>
    <mergeCell ref="A9:B9"/>
    <mergeCell ref="A10:B10"/>
    <mergeCell ref="A11:B11"/>
    <mergeCell ref="A12:B12"/>
    <mergeCell ref="A13:B13"/>
    <mergeCell ref="A14:B14"/>
    <mergeCell ref="A15:B15"/>
    <mergeCell ref="A16:B16"/>
    <mergeCell ref="A17:B17"/>
    <mergeCell ref="C4:I4"/>
    <mergeCell ref="A26:B26"/>
    <mergeCell ref="A30:F30"/>
    <mergeCell ref="A18:B18"/>
    <mergeCell ref="A19:B19"/>
    <mergeCell ref="A20:A22"/>
    <mergeCell ref="A23:B23"/>
    <mergeCell ref="A24:B24"/>
    <mergeCell ref="A25:B25"/>
    <mergeCell ref="A27:B27"/>
  </mergeCells>
  <printOptions/>
  <pageMargins left="0.7874015748031497" right="0.7874015748031497" top="0.7874015748031497" bottom="0.7874015748031497" header="0.3937007874015748" footer="0.3937007874015748"/>
  <pageSetup horizontalDpi="300" verticalDpi="300" orientation="portrait" paperSize="9" scale="65" r:id="rId1"/>
  <headerFooter alignWithMargins="0">
    <oddHeader>&amp;L&amp;"ＭＳ ゴシック,標準"&amp;11平成26年版　環境統計集&amp;R&amp;"ＭＳ ゴシック,標準"7章 化学物質（ダイオキシン類）</oddHeader>
    <oddFooter>&amp;C&amp;"ＭＳ ゴシック,標準"&amp;11 336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2014-08-01T01:39:03Z</cp:lastPrinted>
  <dcterms:created xsi:type="dcterms:W3CDTF">2002-11-18T07:05:17Z</dcterms:created>
  <dcterms:modified xsi:type="dcterms:W3CDTF">2017-01-11T08:08:52Z</dcterms:modified>
  <cp:category/>
  <cp:version/>
  <cp:contentType/>
  <cp:contentStatus/>
</cp:coreProperties>
</file>