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8" windowWidth="8472" windowHeight="4728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<sst xmlns="http://schemas.openxmlformats.org/spreadsheetml/2006/main" count="16" uniqueCount="16">
  <si>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ばい煙発生施設</t>
  </si>
  <si>
    <t>乾燥炉 11</t>
  </si>
  <si>
    <t>その他</t>
  </si>
  <si>
    <t>合計</t>
  </si>
  <si>
    <t>平成4年度</t>
  </si>
  <si>
    <t>ボイラー 01</t>
  </si>
  <si>
    <t>ディーゼル
機関 30</t>
  </si>
  <si>
    <t>廃棄物
焼却炉 13</t>
  </si>
  <si>
    <t>金属
加熱炉 06</t>
  </si>
  <si>
    <t>金属
溶解炉 05</t>
  </si>
  <si>
    <t>（単位：t/年）</t>
  </si>
  <si>
    <t>注）</t>
  </si>
  <si>
    <t>・平成9・10・12・13・15・16・18・19・21・22年度は調査未実施。</t>
  </si>
  <si>
    <t>・表中網掛けで示す平成6年度の数値は抽出調査の結果。</t>
  </si>
  <si>
    <t>出典：環境省 水・大気環境局大気環境課「大気汚染物質排出量総合調査」より作成</t>
  </si>
  <si>
    <t>6.08　ばいじん排出量（施設種別内訳）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</si>
</sst>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_ \)"/>
    <numFmt numFmtId="178" formatCode="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06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tted"/>
      <bottom style="thin"/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>
        <color indexed="63"/>
      </right>
      <top style="dotted"/>
      <bottom style="thin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3" borderId="1" applyNumberFormat="0" applyAlignment="0" applyProtection="0"/>
    <xf numFmtId="0" fontId="25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6" fillId="0" borderId="3" applyNumberFormat="0" applyFill="0" applyAlignment="0" applyProtection="0"/>
    <xf numFmtId="0" fontId="27" fillId="26" borderId="0" applyNumberFormat="0" applyBorder="0" applyAlignment="0" applyProtection="0"/>
    <xf numFmtId="0" fontId="28" fillId="27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7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38" fontId="2" fillId="0" borderId="12" xfId="48" applyFont="1" applyBorder="1" applyAlignment="1">
      <alignment horizontal="right" vertical="center" indent="1"/>
    </xf>
    <xf numFmtId="38" fontId="2" fillId="0" borderId="13" xfId="48" applyFont="1" applyBorder="1" applyAlignment="1">
      <alignment horizontal="right" vertical="center" indent="1"/>
    </xf>
    <xf numFmtId="38" fontId="2" fillId="0" borderId="14" xfId="48" applyFont="1" applyBorder="1" applyAlignment="1">
      <alignment horizontal="right" vertical="center" indent="1"/>
    </xf>
    <xf numFmtId="38" fontId="2" fillId="0" borderId="15" xfId="48" applyFont="1" applyBorder="1" applyAlignment="1">
      <alignment horizontal="right" vertical="center" indent="1"/>
    </xf>
    <xf numFmtId="38" fontId="2" fillId="0" borderId="16" xfId="48" applyFont="1" applyBorder="1" applyAlignment="1">
      <alignment horizontal="right" vertical="center" indent="1"/>
    </xf>
    <xf numFmtId="38" fontId="2" fillId="0" borderId="17" xfId="48" applyFont="1" applyBorder="1" applyAlignment="1">
      <alignment horizontal="right" vertical="center" indent="1"/>
    </xf>
    <xf numFmtId="38" fontId="2" fillId="30" borderId="15" xfId="48" applyFont="1" applyFill="1" applyBorder="1" applyAlignment="1">
      <alignment horizontal="right" vertical="center" indent="1"/>
    </xf>
    <xf numFmtId="38" fontId="2" fillId="30" borderId="16" xfId="48" applyFont="1" applyFill="1" applyBorder="1" applyAlignment="1">
      <alignment horizontal="right" vertical="center" indent="1"/>
    </xf>
    <xf numFmtId="38" fontId="2" fillId="30" borderId="17" xfId="48" applyFont="1" applyFill="1" applyBorder="1" applyAlignment="1">
      <alignment horizontal="right" vertical="center" indent="1"/>
    </xf>
    <xf numFmtId="176" fontId="2" fillId="31" borderId="0" xfId="0" applyNumberFormat="1" applyFont="1" applyFill="1" applyBorder="1" applyAlignment="1">
      <alignment vertical="center"/>
    </xf>
    <xf numFmtId="0" fontId="38" fillId="31" borderId="0" xfId="0" applyFont="1" applyFill="1" applyBorder="1" applyAlignment="1">
      <alignment horizontal="left" vertical="center"/>
    </xf>
    <xf numFmtId="176" fontId="2" fillId="31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8" fontId="2" fillId="0" borderId="22" xfId="48" applyFont="1" applyBorder="1" applyAlignment="1">
      <alignment horizontal="right" vertical="center" indent="1"/>
    </xf>
    <xf numFmtId="38" fontId="2" fillId="0" borderId="23" xfId="48" applyFont="1" applyBorder="1" applyAlignment="1">
      <alignment horizontal="right" vertical="center" indent="1"/>
    </xf>
    <xf numFmtId="38" fontId="2" fillId="0" borderId="24" xfId="48" applyFont="1" applyBorder="1" applyAlignment="1">
      <alignment horizontal="right" vertical="center" indent="1"/>
    </xf>
    <xf numFmtId="0" fontId="2" fillId="0" borderId="25" xfId="0" applyFont="1" applyBorder="1" applyAlignment="1">
      <alignment horizontal="center" vertical="center"/>
    </xf>
    <xf numFmtId="38" fontId="2" fillId="0" borderId="26" xfId="48" applyFont="1" applyBorder="1" applyAlignment="1">
      <alignment horizontal="right" vertical="center" indent="1"/>
    </xf>
    <xf numFmtId="38" fontId="2" fillId="0" borderId="27" xfId="48" applyFont="1" applyBorder="1" applyAlignment="1">
      <alignment horizontal="right" vertical="center" indent="1"/>
    </xf>
    <xf numFmtId="38" fontId="2" fillId="0" borderId="28" xfId="48" applyFont="1" applyBorder="1" applyAlignment="1">
      <alignment horizontal="right" vertical="center" indent="1"/>
    </xf>
    <xf numFmtId="0" fontId="2" fillId="0" borderId="29" xfId="0" applyFont="1" applyBorder="1" applyAlignment="1">
      <alignment horizontal="center" vertical="center"/>
    </xf>
    <xf numFmtId="38" fontId="2" fillId="0" borderId="30" xfId="48" applyFont="1" applyBorder="1" applyAlignment="1">
      <alignment horizontal="right" vertical="center" indent="1"/>
    </xf>
    <xf numFmtId="38" fontId="2" fillId="0" borderId="31" xfId="48" applyFont="1" applyBorder="1" applyAlignment="1">
      <alignment horizontal="right" vertical="center" indent="1"/>
    </xf>
    <xf numFmtId="38" fontId="2" fillId="0" borderId="32" xfId="48" applyFont="1" applyBorder="1" applyAlignment="1">
      <alignment horizontal="right" vertical="center" indent="1"/>
    </xf>
    <xf numFmtId="176" fontId="2" fillId="0" borderId="33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distributed" vertical="center" wrapText="1"/>
    </xf>
    <xf numFmtId="0" fontId="2" fillId="0" borderId="36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  <pageSetUpPr fitToPage="1"/>
  </sheetPr>
  <dimension ref="A1:I20"/>
  <sheetViews>
    <sheetView tabSelected="1" zoomScale="85" zoomScaleNormal="85" workbookViewId="0" topLeftCell="A1">
      <selection activeCell="A1" sqref="A1"/>
    </sheetView>
  </sheetViews>
  <sheetFormatPr defaultColWidth="9.00390625" defaultRowHeight="15" customHeight="1"/>
  <cols>
    <col min="1" max="1" width="12.625" style="4" customWidth="1"/>
    <col min="2" max="9" width="13.625" style="3" customWidth="1"/>
    <col min="10" max="16384" width="9.00390625" style="1" customWidth="1"/>
  </cols>
  <sheetData>
    <row r="1" spans="1:5" ht="30" customHeight="1">
      <c r="A1" s="19" t="s">
        <v>15</v>
      </c>
      <c r="B1" s="20"/>
      <c r="C1" s="20"/>
      <c r="D1" s="20"/>
      <c r="E1" s="18"/>
    </row>
    <row r="2" ht="19.5" customHeight="1"/>
    <row r="3" spans="8:9" ht="19.5" customHeight="1" thickBot="1">
      <c r="H3" s="4"/>
      <c r="I3" s="21" t="s">
        <v>10</v>
      </c>
    </row>
    <row r="4" spans="1:9" ht="19.5" customHeight="1">
      <c r="A4" s="40"/>
      <c r="B4" s="38" t="s">
        <v>0</v>
      </c>
      <c r="C4" s="38"/>
      <c r="D4" s="38"/>
      <c r="E4" s="38"/>
      <c r="F4" s="38"/>
      <c r="G4" s="38"/>
      <c r="H4" s="38"/>
      <c r="I4" s="39"/>
    </row>
    <row r="5" spans="1:9" ht="30" customHeight="1">
      <c r="A5" s="41"/>
      <c r="B5" s="22" t="s">
        <v>5</v>
      </c>
      <c r="C5" s="23" t="s">
        <v>6</v>
      </c>
      <c r="D5" s="23" t="s">
        <v>7</v>
      </c>
      <c r="E5" s="23" t="s">
        <v>8</v>
      </c>
      <c r="F5" s="24" t="s">
        <v>1</v>
      </c>
      <c r="G5" s="23" t="s">
        <v>9</v>
      </c>
      <c r="H5" s="24" t="s">
        <v>2</v>
      </c>
      <c r="I5" s="25" t="s">
        <v>3</v>
      </c>
    </row>
    <row r="6" spans="1:9" ht="19.5" customHeight="1">
      <c r="A6" s="5" t="s">
        <v>4</v>
      </c>
      <c r="B6" s="9">
        <v>45202</v>
      </c>
      <c r="C6" s="10">
        <v>11578</v>
      </c>
      <c r="D6" s="10">
        <v>18281</v>
      </c>
      <c r="E6" s="10">
        <v>1201</v>
      </c>
      <c r="F6" s="10">
        <v>6233</v>
      </c>
      <c r="G6" s="10">
        <v>1568</v>
      </c>
      <c r="H6" s="10">
        <f aca="true" t="shared" si="0" ref="H6:H11">I6-(SUM(B6:G6))</f>
        <v>18925</v>
      </c>
      <c r="I6" s="11">
        <v>102988</v>
      </c>
    </row>
    <row r="7" spans="1:9" ht="19.5" customHeight="1">
      <c r="A7" s="6">
        <v>5</v>
      </c>
      <c r="B7" s="12">
        <v>42229</v>
      </c>
      <c r="C7" s="13">
        <v>11078</v>
      </c>
      <c r="D7" s="13">
        <v>17612</v>
      </c>
      <c r="E7" s="13">
        <v>1180</v>
      </c>
      <c r="F7" s="13">
        <v>5545</v>
      </c>
      <c r="G7" s="13">
        <v>1752</v>
      </c>
      <c r="H7" s="13">
        <f t="shared" si="0"/>
        <v>19790</v>
      </c>
      <c r="I7" s="14">
        <v>99186</v>
      </c>
    </row>
    <row r="8" spans="1:9" ht="19.5" customHeight="1">
      <c r="A8" s="6">
        <v>6</v>
      </c>
      <c r="B8" s="15">
        <v>49040</v>
      </c>
      <c r="C8" s="16">
        <v>13340</v>
      </c>
      <c r="D8" s="16">
        <v>17640</v>
      </c>
      <c r="E8" s="16">
        <v>1582</v>
      </c>
      <c r="F8" s="16">
        <v>5279</v>
      </c>
      <c r="G8" s="16">
        <v>1833</v>
      </c>
      <c r="H8" s="16">
        <f t="shared" si="0"/>
        <v>19606</v>
      </c>
      <c r="I8" s="17">
        <v>108320</v>
      </c>
    </row>
    <row r="9" spans="1:9" ht="19.5" customHeight="1">
      <c r="A9" s="6">
        <v>7</v>
      </c>
      <c r="B9" s="12">
        <v>42314</v>
      </c>
      <c r="C9" s="13">
        <v>11934</v>
      </c>
      <c r="D9" s="13">
        <v>19597</v>
      </c>
      <c r="E9" s="13">
        <v>1153</v>
      </c>
      <c r="F9" s="13">
        <v>4399</v>
      </c>
      <c r="G9" s="13">
        <v>912</v>
      </c>
      <c r="H9" s="13">
        <f t="shared" si="0"/>
        <v>21454</v>
      </c>
      <c r="I9" s="14">
        <v>101763</v>
      </c>
    </row>
    <row r="10" spans="1:9" ht="19.5" customHeight="1">
      <c r="A10" s="26">
        <v>8</v>
      </c>
      <c r="B10" s="27">
        <v>39692</v>
      </c>
      <c r="C10" s="28">
        <v>9607</v>
      </c>
      <c r="D10" s="28">
        <v>17398</v>
      </c>
      <c r="E10" s="28">
        <v>882</v>
      </c>
      <c r="F10" s="28">
        <v>4795</v>
      </c>
      <c r="G10" s="28">
        <v>935</v>
      </c>
      <c r="H10" s="28">
        <f t="shared" si="0"/>
        <v>21297</v>
      </c>
      <c r="I10" s="29">
        <v>94606</v>
      </c>
    </row>
    <row r="11" spans="1:9" ht="19.5" customHeight="1">
      <c r="A11" s="5">
        <v>11</v>
      </c>
      <c r="B11" s="9">
        <v>30101</v>
      </c>
      <c r="C11" s="10">
        <v>2747</v>
      </c>
      <c r="D11" s="10">
        <v>16119</v>
      </c>
      <c r="E11" s="10">
        <v>838</v>
      </c>
      <c r="F11" s="10">
        <v>4174</v>
      </c>
      <c r="G11" s="10">
        <v>987</v>
      </c>
      <c r="H11" s="10">
        <f t="shared" si="0"/>
        <v>20120</v>
      </c>
      <c r="I11" s="11">
        <v>75086</v>
      </c>
    </row>
    <row r="12" spans="1:9" ht="19.5" customHeight="1">
      <c r="A12" s="34">
        <v>14</v>
      </c>
      <c r="B12" s="35">
        <v>28313</v>
      </c>
      <c r="C12" s="36">
        <v>5121</v>
      </c>
      <c r="D12" s="36">
        <v>6141</v>
      </c>
      <c r="E12" s="36">
        <v>833</v>
      </c>
      <c r="F12" s="36">
        <v>4471</v>
      </c>
      <c r="G12" s="36">
        <v>1352</v>
      </c>
      <c r="H12" s="36">
        <f>I12-(SUM(B12:G12))</f>
        <v>14507</v>
      </c>
      <c r="I12" s="37">
        <v>60738</v>
      </c>
    </row>
    <row r="13" spans="1:9" ht="19.5" customHeight="1">
      <c r="A13" s="5">
        <v>17</v>
      </c>
      <c r="B13" s="9">
        <v>26368</v>
      </c>
      <c r="C13" s="10">
        <v>3079</v>
      </c>
      <c r="D13" s="10">
        <v>4842</v>
      </c>
      <c r="E13" s="10">
        <v>844</v>
      </c>
      <c r="F13" s="10">
        <v>5144</v>
      </c>
      <c r="G13" s="10">
        <v>1558</v>
      </c>
      <c r="H13" s="10">
        <v>16141</v>
      </c>
      <c r="I13" s="11">
        <v>57976</v>
      </c>
    </row>
    <row r="14" spans="1:9" ht="19.5" customHeight="1">
      <c r="A14" s="34">
        <v>20</v>
      </c>
      <c r="B14" s="35">
        <v>21235</v>
      </c>
      <c r="C14" s="36">
        <v>1718</v>
      </c>
      <c r="D14" s="36">
        <v>3391</v>
      </c>
      <c r="E14" s="36">
        <v>731</v>
      </c>
      <c r="F14" s="36">
        <v>3913</v>
      </c>
      <c r="G14" s="36">
        <v>1232</v>
      </c>
      <c r="H14" s="36">
        <v>15440</v>
      </c>
      <c r="I14" s="37">
        <f>SUM(B14:H14)</f>
        <v>47660</v>
      </c>
    </row>
    <row r="15" spans="1:9" ht="19.5" customHeight="1" thickBot="1">
      <c r="A15" s="30">
        <v>23</v>
      </c>
      <c r="B15" s="31">
        <v>16181</v>
      </c>
      <c r="C15" s="32">
        <v>1365</v>
      </c>
      <c r="D15" s="32">
        <v>2621</v>
      </c>
      <c r="E15" s="32">
        <v>911</v>
      </c>
      <c r="F15" s="32">
        <v>2694</v>
      </c>
      <c r="G15" s="32">
        <v>993</v>
      </c>
      <c r="H15" s="32">
        <f>I15-SUM(B15:G15)</f>
        <v>11764</v>
      </c>
      <c r="I15" s="33">
        <v>36529</v>
      </c>
    </row>
    <row r="16" ht="15" customHeight="1">
      <c r="A16" s="4" t="s">
        <v>11</v>
      </c>
    </row>
    <row r="17" ht="15" customHeight="1">
      <c r="A17" s="1" t="s">
        <v>13</v>
      </c>
    </row>
    <row r="18" ht="15" customHeight="1">
      <c r="A18" s="4" t="s">
        <v>12</v>
      </c>
    </row>
    <row r="19" spans="2:9" s="2" customFormat="1" ht="15" customHeight="1">
      <c r="B19" s="7"/>
      <c r="C19" s="7"/>
      <c r="D19" s="7"/>
      <c r="E19" s="7"/>
      <c r="F19" s="7"/>
      <c r="G19" s="7"/>
      <c r="H19" s="8"/>
      <c r="I19" s="8"/>
    </row>
    <row r="20" ht="15" customHeight="1">
      <c r="A20" s="7" t="s">
        <v>14</v>
      </c>
    </row>
  </sheetData>
  <sheetProtection/>
  <mergeCells count="2">
    <mergeCell ref="B4:I4"/>
    <mergeCell ref="A4:A5"/>
  </mergeCells>
  <printOptions/>
  <pageMargins left="0.7874015748031497" right="0.7874015748031497" top="0.7874015748031497" bottom="0.7874015748031497" header="0.3937007874015748" footer="0.3937007874015748"/>
  <pageSetup fitToHeight="1" fitToWidth="1" horizontalDpi="300" verticalDpi="300" orientation="portrait" paperSize="9" scale="70" r:id="rId1"/>
  <headerFooter alignWithMargins="0">
    <oddHeader>&amp;L&amp;"ＭＳ ゴシック,標準"平成26年版　環境統計集&amp;R&amp;"ＭＳ ゴシック,標準"6章 大気環境（固定発生源）</oddHeader>
    <oddFooter>&amp;C&amp;"ＭＳ ゴシック,標準"278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　厚子</cp:lastModifiedBy>
  <cp:lastPrinted>2014-07-04T07:45:31Z</cp:lastPrinted>
  <dcterms:created xsi:type="dcterms:W3CDTF">1997-01-08T22:48:59Z</dcterms:created>
  <dcterms:modified xsi:type="dcterms:W3CDTF">2017-01-11T08:08:25Z</dcterms:modified>
  <cp:category/>
  <cp:version/>
  <cp:contentType/>
  <cp:contentStatus/>
</cp:coreProperties>
</file>