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2" yWindow="65524" windowWidth="4092" windowHeight="8100" activeTab="0"/>
  </bookViews>
  <sheets>
    <sheet name="25" sheetId="1" r:id="rId1"/>
  </sheets>
  <externalReferences>
    <externalReference r:id="rId4"/>
    <externalReference r:id="rId5"/>
    <externalReference r:id="rId6"/>
    <externalReference r:id="rId7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<sst xmlns="http://schemas.openxmlformats.org/spreadsheetml/2006/main" count="67" uniqueCount="67">
  <si>
    <t>届出排出量（kg/年）</t>
  </si>
  <si>
    <t>公共用水域</t>
  </si>
  <si>
    <t>土壌</t>
  </si>
  <si>
    <t>埋立</t>
  </si>
  <si>
    <t>廃棄物移動</t>
  </si>
  <si>
    <t>大気</t>
  </si>
  <si>
    <t>金属鉱業</t>
  </si>
  <si>
    <t>非鉄金属製造業</t>
  </si>
  <si>
    <t>窯業・土石製品製造業</t>
  </si>
  <si>
    <t>化学工業</t>
  </si>
  <si>
    <t>電気機械器具製造業</t>
  </si>
  <si>
    <t>下水道業</t>
  </si>
  <si>
    <t>プラスチック製品製造業</t>
  </si>
  <si>
    <t>その他の製造業</t>
  </si>
  <si>
    <t>産業廃棄物処分業</t>
  </si>
  <si>
    <t>輸送用機械器具製造業</t>
  </si>
  <si>
    <t>電気業</t>
  </si>
  <si>
    <t>鉄スクラップ卸売業</t>
  </si>
  <si>
    <t>計量証明業</t>
  </si>
  <si>
    <t>鉄鋼業</t>
  </si>
  <si>
    <t>パルプ・紙・紙加工品製造業</t>
  </si>
  <si>
    <t>原油・天然ガス鉱業</t>
  </si>
  <si>
    <t>届出移動量（kg/年）</t>
  </si>
  <si>
    <t>金属製品製造業</t>
  </si>
  <si>
    <t>石油製品・石炭製品製造業</t>
  </si>
  <si>
    <t>一般機械器具製造業</t>
  </si>
  <si>
    <t>精密機械器具製造業</t>
  </si>
  <si>
    <t>ガス業</t>
  </si>
  <si>
    <t>繊維工業</t>
  </si>
  <si>
    <t>ゴム製品製造業</t>
  </si>
  <si>
    <t>出版・印刷・同関連産業</t>
  </si>
  <si>
    <t>自然科学研究所</t>
  </si>
  <si>
    <t>家具・装備品製造業</t>
  </si>
  <si>
    <t>燃料小売業</t>
  </si>
  <si>
    <t>石油卸売業</t>
  </si>
  <si>
    <t>倉庫業</t>
  </si>
  <si>
    <t>鉄道業</t>
  </si>
  <si>
    <t>食料品製造業</t>
  </si>
  <si>
    <t>飲料・たばこ・飼料製造業</t>
  </si>
  <si>
    <t>衣服・その他の繊維製品製造業</t>
  </si>
  <si>
    <t>木材・木製品製造業</t>
  </si>
  <si>
    <t>なめし革・同製品・毛皮製造業</t>
  </si>
  <si>
    <t>武器製造業</t>
  </si>
  <si>
    <t>熱供給業</t>
  </si>
  <si>
    <t>自動車卸売業</t>
  </si>
  <si>
    <t>洗濯業</t>
  </si>
  <si>
    <t>写真業</t>
  </si>
  <si>
    <t>自動車整備業</t>
  </si>
  <si>
    <t>機械修理業</t>
  </si>
  <si>
    <t>商品検査業</t>
  </si>
  <si>
    <t>高等教育機関</t>
  </si>
  <si>
    <t>製造業</t>
  </si>
  <si>
    <t>届出数</t>
  </si>
  <si>
    <t>業種名</t>
  </si>
  <si>
    <t>下水道
への移動</t>
  </si>
  <si>
    <t>割合</t>
  </si>
  <si>
    <t>割合　　（％）</t>
  </si>
  <si>
    <t>※　排出量・移動量の合計は、各事業所から届け出られた当該データ（ダイオキシン類を除き小数点第一位まで）の合計について小数点第一位で四捨五入し、</t>
  </si>
  <si>
    <t>合計</t>
  </si>
  <si>
    <t>　  整数表示したもの。本集計表の排出量等の各欄を縦・横方向に合計した数値とは異なる場合がある。</t>
  </si>
  <si>
    <t>届出排出量・
移動量合計（kg/年）</t>
  </si>
  <si>
    <t>合計</t>
  </si>
  <si>
    <t>一般廃棄物処理業</t>
  </si>
  <si>
    <t>医療業</t>
  </si>
  <si>
    <t>全業種合計</t>
  </si>
  <si>
    <t>出典：環境省環境政策局環境保健部環境安全課「平成22年度PRTRデータの概要」</t>
  </si>
  <si>
    <t>7.12　ＰＲＴＲ業種別届出排出量・移動量（平成22年度）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</si>
</sst>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dotted"/>
      <right style="thin"/>
      <top style="dotted"/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6" fillId="0" borderId="0" applyFon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9" fillId="0" borderId="0" xfId="112" applyFont="1">
      <alignment vertical="center"/>
      <protection/>
    </xf>
    <xf numFmtId="0" fontId="9" fillId="0" borderId="0" xfId="0" applyFont="1" applyFill="1" applyAlignment="1">
      <alignment vertical="center"/>
    </xf>
    <xf numFmtId="176" fontId="1" fillId="0" borderId="12" xfId="113" applyNumberFormat="1" applyFont="1" applyFill="1" applyBorder="1" applyAlignment="1">
      <alignment horizontal="right" vertical="center" wrapText="1"/>
      <protection/>
    </xf>
    <xf numFmtId="176" fontId="1" fillId="0" borderId="13" xfId="113" applyNumberFormat="1" applyFont="1" applyFill="1" applyBorder="1" applyAlignment="1">
      <alignment vertical="center" wrapText="1"/>
      <protection/>
    </xf>
    <xf numFmtId="176" fontId="1" fillId="0" borderId="12" xfId="113" applyNumberFormat="1" applyFont="1" applyFill="1" applyBorder="1" applyAlignment="1">
      <alignment vertical="center" wrapText="1"/>
      <protection/>
    </xf>
    <xf numFmtId="176" fontId="1" fillId="0" borderId="13" xfId="113" applyNumberFormat="1" applyFont="1" applyFill="1" applyBorder="1" applyAlignment="1">
      <alignment horizontal="right" vertical="center" wrapText="1"/>
      <protection/>
    </xf>
    <xf numFmtId="176" fontId="1" fillId="0" borderId="14" xfId="113" applyNumberFormat="1" applyFont="1" applyFill="1" applyBorder="1" applyAlignment="1">
      <alignment horizontal="right" vertical="center" wrapText="1"/>
      <protection/>
    </xf>
    <xf numFmtId="176" fontId="1" fillId="0" borderId="15" xfId="113" applyNumberFormat="1" applyFont="1" applyFill="1" applyBorder="1" applyAlignment="1">
      <alignment horizontal="right" vertical="center" wrapText="1"/>
      <protection/>
    </xf>
    <xf numFmtId="0" fontId="1" fillId="0" borderId="16" xfId="113" applyFont="1" applyFill="1" applyBorder="1" applyAlignment="1">
      <alignment vertical="center" wrapText="1"/>
      <protection/>
    </xf>
    <xf numFmtId="0" fontId="1" fillId="0" borderId="17" xfId="113" applyFont="1" applyFill="1" applyBorder="1" applyAlignment="1">
      <alignment vertical="center"/>
      <protection/>
    </xf>
    <xf numFmtId="0" fontId="1" fillId="0" borderId="18" xfId="113" applyFont="1" applyFill="1" applyBorder="1" applyAlignment="1">
      <alignment vertical="center" wrapText="1"/>
      <protection/>
    </xf>
    <xf numFmtId="0" fontId="1" fillId="0" borderId="19" xfId="113" applyFont="1" applyFill="1" applyBorder="1" applyAlignment="1">
      <alignment vertical="center"/>
      <protection/>
    </xf>
    <xf numFmtId="176" fontId="1" fillId="0" borderId="20" xfId="113" applyNumberFormat="1" applyFont="1" applyFill="1" applyBorder="1" applyAlignment="1">
      <alignment vertical="center" wrapText="1"/>
      <protection/>
    </xf>
    <xf numFmtId="176" fontId="1" fillId="0" borderId="20" xfId="113" applyNumberFormat="1" applyFont="1" applyFill="1" applyBorder="1" applyAlignment="1">
      <alignment horizontal="right" vertical="center" wrapText="1"/>
      <protection/>
    </xf>
    <xf numFmtId="0" fontId="1" fillId="0" borderId="21" xfId="113" applyFont="1" applyFill="1" applyBorder="1" applyAlignment="1">
      <alignment horizontal="center" vertical="center" wrapText="1"/>
      <protection/>
    </xf>
    <xf numFmtId="0" fontId="1" fillId="0" borderId="21" xfId="113" applyFont="1" applyFill="1" applyBorder="1" applyAlignment="1">
      <alignment horizontal="center" vertical="center"/>
      <protection/>
    </xf>
    <xf numFmtId="0" fontId="27" fillId="0" borderId="0" xfId="109" applyFo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22" xfId="113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vertical="center"/>
    </xf>
    <xf numFmtId="10" fontId="1" fillId="0" borderId="24" xfId="73" applyNumberFormat="1" applyFont="1" applyFill="1" applyBorder="1" applyAlignment="1">
      <alignment horizontal="right" vertical="center" wrapText="1"/>
    </xf>
    <xf numFmtId="0" fontId="1" fillId="0" borderId="25" xfId="113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10" fontId="1" fillId="0" borderId="27" xfId="73" applyNumberFormat="1" applyFont="1" applyFill="1" applyBorder="1" applyAlignment="1">
      <alignment horizontal="right" vertical="center" wrapText="1"/>
    </xf>
    <xf numFmtId="0" fontId="1" fillId="0" borderId="28" xfId="113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vertical="center"/>
    </xf>
    <xf numFmtId="10" fontId="1" fillId="0" borderId="30" xfId="73" applyNumberFormat="1" applyFont="1" applyFill="1" applyBorder="1" applyAlignment="1">
      <alignment horizontal="right" vertical="center" wrapText="1"/>
    </xf>
    <xf numFmtId="10" fontId="1" fillId="0" borderId="31" xfId="73" applyNumberFormat="1" applyFont="1" applyFill="1" applyBorder="1" applyAlignment="1">
      <alignment horizontal="right" vertical="center" wrapText="1"/>
    </xf>
    <xf numFmtId="10" fontId="1" fillId="0" borderId="32" xfId="73" applyNumberFormat="1" applyFont="1" applyFill="1" applyBorder="1" applyAlignment="1">
      <alignment horizontal="right" vertical="center" wrapText="1"/>
    </xf>
    <xf numFmtId="38" fontId="1" fillId="0" borderId="4" xfId="87" applyFont="1" applyFill="1" applyBorder="1" applyAlignment="1">
      <alignment horizontal="right" vertical="center" wrapText="1"/>
    </xf>
    <xf numFmtId="0" fontId="1" fillId="0" borderId="33" xfId="113" applyFont="1" applyFill="1" applyBorder="1" applyAlignment="1">
      <alignment vertical="center"/>
      <protection/>
    </xf>
    <xf numFmtId="10" fontId="1" fillId="0" borderId="34" xfId="73" applyNumberFormat="1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vertical="center"/>
    </xf>
    <xf numFmtId="9" fontId="1" fillId="0" borderId="36" xfId="73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vertical="center"/>
    </xf>
    <xf numFmtId="10" fontId="0" fillId="0" borderId="21" xfId="73" applyNumberFormat="1" applyFont="1" applyFill="1" applyBorder="1" applyAlignment="1">
      <alignment vertical="center"/>
    </xf>
    <xf numFmtId="9" fontId="0" fillId="0" borderId="21" xfId="73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35" xfId="113" applyFont="1" applyFill="1" applyBorder="1" applyAlignment="1">
      <alignment horizontal="center" vertical="center" wrapText="1"/>
      <protection/>
    </xf>
    <xf numFmtId="0" fontId="1" fillId="0" borderId="21" xfId="113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42" xfId="113" applyFont="1" applyFill="1" applyBorder="1" applyAlignment="1">
      <alignment horizontal="center" vertical="center"/>
      <protection/>
    </xf>
    <xf numFmtId="0" fontId="1" fillId="0" borderId="35" xfId="113" applyFont="1" applyFill="1" applyBorder="1" applyAlignment="1">
      <alignment horizontal="center" vertical="center"/>
      <protection/>
    </xf>
    <xf numFmtId="0" fontId="1" fillId="0" borderId="43" xfId="113" applyFont="1" applyFill="1" applyBorder="1" applyAlignment="1">
      <alignment horizontal="center" vertical="center"/>
      <protection/>
    </xf>
    <xf numFmtId="0" fontId="1" fillId="0" borderId="21" xfId="113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6.14PRTR業種別" xfId="112"/>
    <cellStyle name="標準_別紙１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2.125" style="18" customWidth="1"/>
    <col min="2" max="2" width="27.375" style="18" customWidth="1"/>
    <col min="3" max="3" width="9.125" style="18" customWidth="1"/>
    <col min="4" max="4" width="13.75390625" style="18" customWidth="1"/>
    <col min="5" max="5" width="14.625" style="18" customWidth="1"/>
    <col min="6" max="6" width="13.625" style="18" customWidth="1"/>
    <col min="7" max="7" width="11.375" style="18" customWidth="1"/>
    <col min="8" max="8" width="14.25390625" style="18" customWidth="1"/>
    <col min="9" max="9" width="13.125" style="18" customWidth="1"/>
    <col min="10" max="10" width="12.50390625" style="18" customWidth="1"/>
    <col min="11" max="11" width="12.625" style="18" customWidth="1"/>
    <col min="12" max="12" width="13.25390625" style="18" customWidth="1"/>
    <col min="13" max="13" width="8.125" style="18" customWidth="1"/>
    <col min="14" max="16384" width="9.00390625" style="18" customWidth="1"/>
  </cols>
  <sheetData>
    <row r="1" s="17" customFormat="1" ht="13.5" thickBot="1">
      <c r="A1" s="17" t="s">
        <v>66</v>
      </c>
    </row>
    <row r="2" spans="1:13" ht="17.25" customHeight="1">
      <c r="A2" s="47" t="s">
        <v>53</v>
      </c>
      <c r="B2" s="48"/>
      <c r="C2" s="48" t="s">
        <v>52</v>
      </c>
      <c r="D2" s="51" t="s">
        <v>0</v>
      </c>
      <c r="E2" s="51"/>
      <c r="F2" s="51"/>
      <c r="G2" s="51"/>
      <c r="H2" s="51"/>
      <c r="I2" s="51" t="s">
        <v>22</v>
      </c>
      <c r="J2" s="51"/>
      <c r="K2" s="51"/>
      <c r="L2" s="39" t="s">
        <v>60</v>
      </c>
      <c r="M2" s="41" t="s">
        <v>55</v>
      </c>
    </row>
    <row r="3" spans="1:13" ht="27" thickBot="1">
      <c r="A3" s="49"/>
      <c r="B3" s="50"/>
      <c r="C3" s="50"/>
      <c r="D3" s="16" t="s">
        <v>5</v>
      </c>
      <c r="E3" s="16" t="s">
        <v>1</v>
      </c>
      <c r="F3" s="16" t="s">
        <v>2</v>
      </c>
      <c r="G3" s="16" t="s">
        <v>3</v>
      </c>
      <c r="H3" s="16" t="s">
        <v>58</v>
      </c>
      <c r="I3" s="16" t="s">
        <v>4</v>
      </c>
      <c r="J3" s="15" t="s">
        <v>54</v>
      </c>
      <c r="K3" s="16" t="s">
        <v>61</v>
      </c>
      <c r="L3" s="40"/>
      <c r="M3" s="42"/>
    </row>
    <row r="4" spans="1:13" ht="18.75" customHeight="1">
      <c r="A4" s="19" t="s">
        <v>6</v>
      </c>
      <c r="B4" s="20"/>
      <c r="C4" s="14">
        <v>16</v>
      </c>
      <c r="D4" s="13">
        <v>83.4</v>
      </c>
      <c r="E4" s="13">
        <v>95544.1</v>
      </c>
      <c r="F4" s="13">
        <v>640</v>
      </c>
      <c r="G4" s="13">
        <v>120303.20000000001</v>
      </c>
      <c r="H4" s="13">
        <v>216570.69999999998</v>
      </c>
      <c r="I4" s="13">
        <v>3190</v>
      </c>
      <c r="J4" s="13">
        <v>0</v>
      </c>
      <c r="K4" s="13">
        <v>3190</v>
      </c>
      <c r="L4" s="13">
        <v>219760.69999999998</v>
      </c>
      <c r="M4" s="21">
        <f>+L4/$L$51</f>
        <v>0.0005770552997912494</v>
      </c>
    </row>
    <row r="5" spans="1:13" ht="18.75" customHeight="1">
      <c r="A5" s="22" t="s">
        <v>21</v>
      </c>
      <c r="B5" s="23"/>
      <c r="C5" s="14">
        <v>32</v>
      </c>
      <c r="D5" s="13">
        <v>61969.899999999994</v>
      </c>
      <c r="E5" s="13">
        <v>172486</v>
      </c>
      <c r="F5" s="13">
        <v>73</v>
      </c>
      <c r="G5" s="13">
        <v>0</v>
      </c>
      <c r="H5" s="13">
        <v>234528.90000000002</v>
      </c>
      <c r="I5" s="13">
        <v>1500</v>
      </c>
      <c r="J5" s="13">
        <v>0</v>
      </c>
      <c r="K5" s="13">
        <v>1500</v>
      </c>
      <c r="L5" s="13">
        <v>236028.90000000002</v>
      </c>
      <c r="M5" s="24">
        <f aca="true" t="shared" si="0" ref="M5:M51">+L5/$L$51</f>
        <v>0.0006197729059331302</v>
      </c>
    </row>
    <row r="6" spans="1:13" ht="18.75" customHeight="1">
      <c r="A6" s="25" t="s">
        <v>51</v>
      </c>
      <c r="B6" s="26"/>
      <c r="C6" s="5">
        <f aca="true" t="shared" si="1" ref="C6:L6">SUM(C7:C29)</f>
        <v>12807</v>
      </c>
      <c r="D6" s="5">
        <f>SUM(D7:D29)</f>
        <v>159137331.65653017</v>
      </c>
      <c r="E6" s="5">
        <f t="shared" si="1"/>
        <v>4096801.5008178204</v>
      </c>
      <c r="F6" s="5">
        <f t="shared" si="1"/>
        <v>108307.59999999999</v>
      </c>
      <c r="G6" s="5">
        <f t="shared" si="1"/>
        <v>7922649.400037875</v>
      </c>
      <c r="H6" s="5">
        <f t="shared" si="1"/>
        <v>171265090.1573859</v>
      </c>
      <c r="I6" s="5">
        <f t="shared" si="1"/>
        <v>193021901.79803255</v>
      </c>
      <c r="J6" s="5">
        <f t="shared" si="1"/>
        <v>1540752.8001056197</v>
      </c>
      <c r="K6" s="5">
        <f t="shared" si="1"/>
        <v>194562654.59813803</v>
      </c>
      <c r="L6" s="5">
        <f t="shared" si="1"/>
        <v>365827744.75552356</v>
      </c>
      <c r="M6" s="27">
        <f t="shared" si="0"/>
        <v>0.9606032330705868</v>
      </c>
    </row>
    <row r="7" spans="1:13" ht="18.75" customHeight="1">
      <c r="A7" s="12"/>
      <c r="B7" s="11" t="s">
        <v>37</v>
      </c>
      <c r="C7" s="8">
        <v>366</v>
      </c>
      <c r="D7" s="8">
        <v>3616508.1007909817</v>
      </c>
      <c r="E7" s="8">
        <v>5467.500000805199</v>
      </c>
      <c r="F7" s="8">
        <v>1800</v>
      </c>
      <c r="G7" s="8">
        <v>2.6E-08</v>
      </c>
      <c r="H7" s="8">
        <v>3623775.600791812</v>
      </c>
      <c r="I7" s="8">
        <v>170986.5008271111</v>
      </c>
      <c r="J7" s="8">
        <v>5277.700089</v>
      </c>
      <c r="K7" s="8">
        <v>176264.20091611112</v>
      </c>
      <c r="L7" s="8">
        <v>3800039.8017079243</v>
      </c>
      <c r="M7" s="28">
        <f t="shared" si="0"/>
        <v>0.009978276857478367</v>
      </c>
    </row>
    <row r="8" spans="1:13" ht="18.75" customHeight="1">
      <c r="A8" s="12"/>
      <c r="B8" s="11" t="s">
        <v>38</v>
      </c>
      <c r="C8" s="8">
        <v>120</v>
      </c>
      <c r="D8" s="8">
        <v>48675.2001219381</v>
      </c>
      <c r="E8" s="8">
        <v>82.2000001022</v>
      </c>
      <c r="F8" s="8">
        <v>1.1</v>
      </c>
      <c r="G8" s="8">
        <v>0</v>
      </c>
      <c r="H8" s="8">
        <v>48758.50012204029</v>
      </c>
      <c r="I8" s="8">
        <v>488326.200011584</v>
      </c>
      <c r="J8" s="8">
        <v>0</v>
      </c>
      <c r="K8" s="8">
        <v>488326.200011584</v>
      </c>
      <c r="L8" s="8">
        <v>537084.7001336243</v>
      </c>
      <c r="M8" s="28">
        <f t="shared" si="0"/>
        <v>0.0014102957109660727</v>
      </c>
    </row>
    <row r="9" spans="1:13" ht="18.75" customHeight="1">
      <c r="A9" s="12"/>
      <c r="B9" s="11" t="s">
        <v>28</v>
      </c>
      <c r="C9" s="8">
        <v>187</v>
      </c>
      <c r="D9" s="8">
        <v>2478555.3003081456</v>
      </c>
      <c r="E9" s="8">
        <v>170777.20000103404</v>
      </c>
      <c r="F9" s="8">
        <v>0.6000000000000001</v>
      </c>
      <c r="G9" s="8">
        <v>0</v>
      </c>
      <c r="H9" s="8">
        <v>2649333.1003091796</v>
      </c>
      <c r="I9" s="8">
        <v>1273744.7000627946</v>
      </c>
      <c r="J9" s="8">
        <v>280564.4</v>
      </c>
      <c r="K9" s="8">
        <v>1554309.1000627948</v>
      </c>
      <c r="L9" s="8">
        <v>4203642.200371974</v>
      </c>
      <c r="M9" s="28">
        <f t="shared" si="0"/>
        <v>0.011038070092381379</v>
      </c>
    </row>
    <row r="10" spans="1:13" ht="18.75" customHeight="1">
      <c r="A10" s="12"/>
      <c r="B10" s="11" t="s">
        <v>39</v>
      </c>
      <c r="C10" s="8">
        <v>30</v>
      </c>
      <c r="D10" s="8">
        <v>115404.9000874411</v>
      </c>
      <c r="E10" s="8">
        <v>3877.1</v>
      </c>
      <c r="F10" s="8">
        <v>0</v>
      </c>
      <c r="G10" s="8">
        <v>0</v>
      </c>
      <c r="H10" s="8">
        <v>119282.00008744109</v>
      </c>
      <c r="I10" s="8">
        <v>177149.80000216054</v>
      </c>
      <c r="J10" s="8">
        <v>610.6</v>
      </c>
      <c r="K10" s="8">
        <v>177760.40000216055</v>
      </c>
      <c r="L10" s="8">
        <v>297042.4000896016</v>
      </c>
      <c r="M10" s="28">
        <f t="shared" si="0"/>
        <v>0.0007799842794203754</v>
      </c>
    </row>
    <row r="11" spans="1:13" ht="18.75" customHeight="1">
      <c r="A11" s="12"/>
      <c r="B11" s="11" t="s">
        <v>40</v>
      </c>
      <c r="C11" s="8">
        <v>207</v>
      </c>
      <c r="D11" s="8">
        <v>2370189.600888405</v>
      </c>
      <c r="E11" s="8">
        <v>464.5000000000016</v>
      </c>
      <c r="F11" s="8">
        <v>260</v>
      </c>
      <c r="G11" s="8">
        <v>0</v>
      </c>
      <c r="H11" s="8">
        <v>2370914.1008884045</v>
      </c>
      <c r="I11" s="8">
        <v>64105.000765370954</v>
      </c>
      <c r="J11" s="8">
        <v>40.2</v>
      </c>
      <c r="K11" s="8">
        <v>64145.20076537095</v>
      </c>
      <c r="L11" s="8">
        <v>2435059.3016537763</v>
      </c>
      <c r="M11" s="28">
        <f t="shared" si="0"/>
        <v>0.006394063521481731</v>
      </c>
    </row>
    <row r="12" spans="1:13" ht="18.75" customHeight="1">
      <c r="A12" s="12"/>
      <c r="B12" s="11" t="s">
        <v>32</v>
      </c>
      <c r="C12" s="8">
        <v>98</v>
      </c>
      <c r="D12" s="8">
        <v>737638.7003798981</v>
      </c>
      <c r="E12" s="8">
        <v>60.2</v>
      </c>
      <c r="F12" s="8">
        <v>0</v>
      </c>
      <c r="G12" s="8">
        <v>1.2E-10</v>
      </c>
      <c r="H12" s="8">
        <v>737698.9003798983</v>
      </c>
      <c r="I12" s="8">
        <v>225899.6000759854</v>
      </c>
      <c r="J12" s="8">
        <v>4.9</v>
      </c>
      <c r="K12" s="8">
        <v>225904.50007598542</v>
      </c>
      <c r="L12" s="8">
        <v>963603.4004558836</v>
      </c>
      <c r="M12" s="28">
        <f t="shared" si="0"/>
        <v>0.002530263368882322</v>
      </c>
    </row>
    <row r="13" spans="1:13" ht="18.75" customHeight="1">
      <c r="A13" s="12"/>
      <c r="B13" s="11" t="s">
        <v>20</v>
      </c>
      <c r="C13" s="8">
        <v>422</v>
      </c>
      <c r="D13" s="8">
        <v>7123042.501279559</v>
      </c>
      <c r="E13" s="8">
        <v>219834.80027896818</v>
      </c>
      <c r="F13" s="8">
        <v>0</v>
      </c>
      <c r="G13" s="8">
        <v>73.0000348159</v>
      </c>
      <c r="H13" s="8">
        <v>7342950.301593337</v>
      </c>
      <c r="I13" s="8">
        <v>1744615.9549781943</v>
      </c>
      <c r="J13" s="8">
        <v>8124.0000078620005</v>
      </c>
      <c r="K13" s="8">
        <v>1752739.954986056</v>
      </c>
      <c r="L13" s="8">
        <v>9095690.256579397</v>
      </c>
      <c r="M13" s="28">
        <f t="shared" si="0"/>
        <v>0.023883780256518886</v>
      </c>
    </row>
    <row r="14" spans="1:13" ht="18.75" customHeight="1">
      <c r="A14" s="12"/>
      <c r="B14" s="11" t="s">
        <v>30</v>
      </c>
      <c r="C14" s="8">
        <v>363</v>
      </c>
      <c r="D14" s="8">
        <v>9045214.900117356</v>
      </c>
      <c r="E14" s="8">
        <v>31.200000000230002</v>
      </c>
      <c r="F14" s="8">
        <v>0</v>
      </c>
      <c r="G14" s="8">
        <v>0</v>
      </c>
      <c r="H14" s="8">
        <v>9045246.100117356</v>
      </c>
      <c r="I14" s="8">
        <v>3252475.0010605603</v>
      </c>
      <c r="J14" s="8">
        <v>4250.2</v>
      </c>
      <c r="K14" s="8">
        <v>3256725.201060561</v>
      </c>
      <c r="L14" s="8">
        <v>12301971.301177911</v>
      </c>
      <c r="M14" s="28">
        <f t="shared" si="0"/>
        <v>0.032302944690404456</v>
      </c>
    </row>
    <row r="15" spans="1:13" ht="18.75" customHeight="1">
      <c r="A15" s="12"/>
      <c r="B15" s="11" t="s">
        <v>9</v>
      </c>
      <c r="C15" s="8">
        <v>2324</v>
      </c>
      <c r="D15" s="8">
        <v>21871778.70142569</v>
      </c>
      <c r="E15" s="8">
        <v>1780239.7004129956</v>
      </c>
      <c r="F15" s="8">
        <v>2685.8</v>
      </c>
      <c r="G15" s="8">
        <v>8850.00000287</v>
      </c>
      <c r="H15" s="8">
        <v>23663554.2018416</v>
      </c>
      <c r="I15" s="8">
        <v>91746622.80279244</v>
      </c>
      <c r="J15" s="8">
        <v>752676.2000079859</v>
      </c>
      <c r="K15" s="8">
        <v>92499299.00280033</v>
      </c>
      <c r="L15" s="8">
        <v>116162853.2046414</v>
      </c>
      <c r="M15" s="28">
        <f t="shared" si="0"/>
        <v>0.3050244656146947</v>
      </c>
    </row>
    <row r="16" spans="1:13" ht="18.75" customHeight="1">
      <c r="A16" s="12"/>
      <c r="B16" s="11" t="s">
        <v>24</v>
      </c>
      <c r="C16" s="8">
        <v>138</v>
      </c>
      <c r="D16" s="8">
        <v>1408559.400004818</v>
      </c>
      <c r="E16" s="8">
        <v>50447.60005212209</v>
      </c>
      <c r="F16" s="8">
        <v>0</v>
      </c>
      <c r="G16" s="8">
        <v>0</v>
      </c>
      <c r="H16" s="8">
        <v>1459007.0000569397</v>
      </c>
      <c r="I16" s="8">
        <v>670763.1000012037</v>
      </c>
      <c r="J16" s="8">
        <v>25596.7</v>
      </c>
      <c r="K16" s="8">
        <v>696359.8000012037</v>
      </c>
      <c r="L16" s="8">
        <v>2155366.800058144</v>
      </c>
      <c r="M16" s="28">
        <f t="shared" si="0"/>
        <v>0.005659637209781632</v>
      </c>
    </row>
    <row r="17" spans="1:13" ht="18.75" customHeight="1">
      <c r="A17" s="12"/>
      <c r="B17" s="11" t="s">
        <v>12</v>
      </c>
      <c r="C17" s="8">
        <v>1094</v>
      </c>
      <c r="D17" s="8">
        <v>21209439.100479715</v>
      </c>
      <c r="E17" s="8">
        <v>11848.800000000558</v>
      </c>
      <c r="F17" s="8">
        <v>25</v>
      </c>
      <c r="G17" s="8">
        <v>0</v>
      </c>
      <c r="H17" s="8">
        <v>21221312.900479708</v>
      </c>
      <c r="I17" s="8">
        <v>13159083.501465159</v>
      </c>
      <c r="J17" s="8">
        <v>41297.300000003794</v>
      </c>
      <c r="K17" s="8">
        <v>13200380.801465161</v>
      </c>
      <c r="L17" s="8">
        <v>34421693.70194489</v>
      </c>
      <c r="M17" s="28">
        <f t="shared" si="0"/>
        <v>0.09038568214652741</v>
      </c>
    </row>
    <row r="18" spans="1:13" ht="18.75" customHeight="1">
      <c r="A18" s="12"/>
      <c r="B18" s="11" t="s">
        <v>29</v>
      </c>
      <c r="C18" s="8">
        <v>320</v>
      </c>
      <c r="D18" s="8">
        <v>7476246.300046488</v>
      </c>
      <c r="E18" s="8">
        <v>33396.30000000112</v>
      </c>
      <c r="F18" s="8">
        <v>2266.5</v>
      </c>
      <c r="G18" s="8">
        <v>0</v>
      </c>
      <c r="H18" s="8">
        <v>7511909.100046488</v>
      </c>
      <c r="I18" s="8">
        <v>1593716.7002428502</v>
      </c>
      <c r="J18" s="8">
        <v>3810</v>
      </c>
      <c r="K18" s="8">
        <v>1597526.7002428502</v>
      </c>
      <c r="L18" s="8">
        <v>9109435.800289337</v>
      </c>
      <c r="M18" s="28">
        <f t="shared" si="0"/>
        <v>0.023919873783916336</v>
      </c>
    </row>
    <row r="19" spans="1:13" ht="18.75" customHeight="1">
      <c r="A19" s="12"/>
      <c r="B19" s="11" t="s">
        <v>41</v>
      </c>
      <c r="C19" s="8">
        <v>25</v>
      </c>
      <c r="D19" s="8">
        <v>143608.000000109</v>
      </c>
      <c r="E19" s="8">
        <v>773</v>
      </c>
      <c r="F19" s="8">
        <v>0</v>
      </c>
      <c r="G19" s="8">
        <v>0</v>
      </c>
      <c r="H19" s="8">
        <v>144381.000000109</v>
      </c>
      <c r="I19" s="8">
        <v>32663.900000677</v>
      </c>
      <c r="J19" s="8">
        <v>9284.8</v>
      </c>
      <c r="K19" s="8">
        <v>41948.700000677</v>
      </c>
      <c r="L19" s="8">
        <v>186329.700000786</v>
      </c>
      <c r="M19" s="28">
        <f t="shared" si="0"/>
        <v>0.0004892710156728073</v>
      </c>
    </row>
    <row r="20" spans="1:13" ht="18.75" customHeight="1">
      <c r="A20" s="12"/>
      <c r="B20" s="11" t="s">
        <v>8</v>
      </c>
      <c r="C20" s="8">
        <v>520</v>
      </c>
      <c r="D20" s="8">
        <v>4583646.600200231</v>
      </c>
      <c r="E20" s="8">
        <v>40140.80000037997</v>
      </c>
      <c r="F20" s="8">
        <v>1.3</v>
      </c>
      <c r="G20" s="8">
        <v>123.000000043</v>
      </c>
      <c r="H20" s="8">
        <v>4623911.700200654</v>
      </c>
      <c r="I20" s="8">
        <v>5416680.702872459</v>
      </c>
      <c r="J20" s="8">
        <v>19094.200000001703</v>
      </c>
      <c r="K20" s="8">
        <v>5435774.90287246</v>
      </c>
      <c r="L20" s="8">
        <v>10059686.603073107</v>
      </c>
      <c r="M20" s="28">
        <f t="shared" si="0"/>
        <v>0.02641507543679269</v>
      </c>
    </row>
    <row r="21" spans="1:13" ht="18.75" customHeight="1">
      <c r="A21" s="12"/>
      <c r="B21" s="11" t="s">
        <v>19</v>
      </c>
      <c r="C21" s="8">
        <v>381</v>
      </c>
      <c r="D21" s="8">
        <v>3355369.340181363</v>
      </c>
      <c r="E21" s="8">
        <v>468819.90002642846</v>
      </c>
      <c r="F21" s="8">
        <v>101000</v>
      </c>
      <c r="G21" s="8">
        <v>86614</v>
      </c>
      <c r="H21" s="8">
        <v>4011803.2402077904</v>
      </c>
      <c r="I21" s="8">
        <v>23969247.80561919</v>
      </c>
      <c r="J21" s="8">
        <v>644.9</v>
      </c>
      <c r="K21" s="8">
        <v>23969892.705619194</v>
      </c>
      <c r="L21" s="8">
        <v>27981695.94582701</v>
      </c>
      <c r="M21" s="28">
        <f t="shared" si="0"/>
        <v>0.0734753117490379</v>
      </c>
    </row>
    <row r="22" spans="1:13" ht="18.75" customHeight="1">
      <c r="A22" s="12"/>
      <c r="B22" s="11" t="s">
        <v>7</v>
      </c>
      <c r="C22" s="8">
        <v>562</v>
      </c>
      <c r="D22" s="8">
        <v>1935087.00916222</v>
      </c>
      <c r="E22" s="8">
        <v>872266.8000449659</v>
      </c>
      <c r="F22" s="8">
        <v>3.9000000000000004</v>
      </c>
      <c r="G22" s="8">
        <v>7826968.4</v>
      </c>
      <c r="H22" s="8">
        <v>10634326.1092072</v>
      </c>
      <c r="I22" s="8">
        <v>8758439.8249932</v>
      </c>
      <c r="J22" s="8">
        <v>24834.70000053</v>
      </c>
      <c r="K22" s="8">
        <v>8783274.52499373</v>
      </c>
      <c r="L22" s="8">
        <v>19417600.6342009</v>
      </c>
      <c r="M22" s="28">
        <f t="shared" si="0"/>
        <v>0.05098741201313772</v>
      </c>
    </row>
    <row r="23" spans="1:13" ht="18.75" customHeight="1">
      <c r="A23" s="12"/>
      <c r="B23" s="11" t="s">
        <v>23</v>
      </c>
      <c r="C23" s="8">
        <v>1851</v>
      </c>
      <c r="D23" s="8">
        <v>14343030.700062897</v>
      </c>
      <c r="E23" s="8">
        <v>76260.60000000018</v>
      </c>
      <c r="F23" s="8">
        <v>172.7</v>
      </c>
      <c r="G23" s="8">
        <v>11.00000012</v>
      </c>
      <c r="H23" s="8">
        <v>14419475.000063023</v>
      </c>
      <c r="I23" s="8">
        <v>11659475.500080958</v>
      </c>
      <c r="J23" s="8">
        <v>107927.70000002404</v>
      </c>
      <c r="K23" s="8">
        <v>11767403.200080983</v>
      </c>
      <c r="L23" s="8">
        <v>26186878.20014403</v>
      </c>
      <c r="M23" s="28">
        <f t="shared" si="0"/>
        <v>0.06876241680328214</v>
      </c>
    </row>
    <row r="24" spans="1:13" ht="18.75" customHeight="1">
      <c r="A24" s="12"/>
      <c r="B24" s="11" t="s">
        <v>25</v>
      </c>
      <c r="C24" s="8">
        <v>815</v>
      </c>
      <c r="D24" s="8">
        <v>8945064.300133832</v>
      </c>
      <c r="E24" s="8">
        <v>3051.7</v>
      </c>
      <c r="F24" s="8">
        <v>5.8</v>
      </c>
      <c r="G24" s="8">
        <v>10</v>
      </c>
      <c r="H24" s="8">
        <v>8948131.80013383</v>
      </c>
      <c r="I24" s="8">
        <v>2495762.7000085018</v>
      </c>
      <c r="J24" s="8">
        <v>5825.6</v>
      </c>
      <c r="K24" s="8">
        <v>2501588.300008502</v>
      </c>
      <c r="L24" s="8">
        <v>11449720.100142337</v>
      </c>
      <c r="M24" s="28">
        <f t="shared" si="0"/>
        <v>0.030065073804886544</v>
      </c>
    </row>
    <row r="25" spans="1:13" ht="18.75" customHeight="1">
      <c r="A25" s="12"/>
      <c r="B25" s="11" t="s">
        <v>10</v>
      </c>
      <c r="C25" s="8">
        <v>1423</v>
      </c>
      <c r="D25" s="8">
        <v>6469529.000274064</v>
      </c>
      <c r="E25" s="8">
        <v>231205.5000000001</v>
      </c>
      <c r="F25" s="8">
        <v>0</v>
      </c>
      <c r="G25" s="8">
        <v>0</v>
      </c>
      <c r="H25" s="8">
        <v>6700734.500274068</v>
      </c>
      <c r="I25" s="8">
        <v>18606838.40097275</v>
      </c>
      <c r="J25" s="8">
        <v>210725.3000000001</v>
      </c>
      <c r="K25" s="8">
        <v>18817563.700972747</v>
      </c>
      <c r="L25" s="8">
        <v>25518298.201246824</v>
      </c>
      <c r="M25" s="28">
        <f t="shared" si="0"/>
        <v>0.06700683615716088</v>
      </c>
    </row>
    <row r="26" spans="1:13" ht="18.75" customHeight="1">
      <c r="A26" s="12"/>
      <c r="B26" s="11" t="s">
        <v>15</v>
      </c>
      <c r="C26" s="8">
        <v>1183</v>
      </c>
      <c r="D26" s="8">
        <v>39277573.90051573</v>
      </c>
      <c r="E26" s="8">
        <v>84241.20000001667</v>
      </c>
      <c r="F26" s="8">
        <v>84.89999999999999</v>
      </c>
      <c r="G26" s="8">
        <v>0</v>
      </c>
      <c r="H26" s="8">
        <v>39361900.00051575</v>
      </c>
      <c r="I26" s="8">
        <v>5715840.501196198</v>
      </c>
      <c r="J26" s="8">
        <v>28737.200000211993</v>
      </c>
      <c r="K26" s="8">
        <v>5744577.701196409</v>
      </c>
      <c r="L26" s="8">
        <v>45106477.701712176</v>
      </c>
      <c r="M26" s="28">
        <f t="shared" si="0"/>
        <v>0.11844216009818327</v>
      </c>
    </row>
    <row r="27" spans="1:13" ht="18.75" customHeight="1">
      <c r="A27" s="12"/>
      <c r="B27" s="11" t="s">
        <v>26</v>
      </c>
      <c r="C27" s="8">
        <v>243</v>
      </c>
      <c r="D27" s="8">
        <v>1246815.9000001498</v>
      </c>
      <c r="E27" s="8">
        <v>42813.4</v>
      </c>
      <c r="F27" s="8">
        <v>0</v>
      </c>
      <c r="G27" s="8">
        <v>0</v>
      </c>
      <c r="H27" s="8">
        <v>1289629.3000001502</v>
      </c>
      <c r="I27" s="8">
        <v>1320714.2000000481</v>
      </c>
      <c r="J27" s="8">
        <v>10853.5</v>
      </c>
      <c r="K27" s="8">
        <v>1331567.7000000481</v>
      </c>
      <c r="L27" s="8">
        <v>2621197.0000001974</v>
      </c>
      <c r="M27" s="28">
        <f t="shared" si="0"/>
        <v>0.006882830372523556</v>
      </c>
    </row>
    <row r="28" spans="1:13" ht="18.75" customHeight="1">
      <c r="A28" s="12"/>
      <c r="B28" s="11" t="s">
        <v>42</v>
      </c>
      <c r="C28" s="8">
        <v>8</v>
      </c>
      <c r="D28" s="8">
        <v>16209.50000031024</v>
      </c>
      <c r="E28" s="8">
        <v>5.4E-11</v>
      </c>
      <c r="F28" s="8">
        <v>0</v>
      </c>
      <c r="G28" s="8">
        <v>0</v>
      </c>
      <c r="H28" s="8">
        <v>16209.500000310294</v>
      </c>
      <c r="I28" s="8">
        <v>1490.0000000187001</v>
      </c>
      <c r="J28" s="8">
        <v>0</v>
      </c>
      <c r="K28" s="8">
        <v>1490.0000000187001</v>
      </c>
      <c r="L28" s="8">
        <v>17699.500000328993</v>
      </c>
      <c r="M28" s="28">
        <f t="shared" si="0"/>
        <v>4.6475963531446095E-05</v>
      </c>
    </row>
    <row r="29" spans="1:13" ht="18.75" customHeight="1">
      <c r="A29" s="10"/>
      <c r="B29" s="9" t="s">
        <v>13</v>
      </c>
      <c r="C29" s="7">
        <v>127</v>
      </c>
      <c r="D29" s="8">
        <v>1320144.7000688398</v>
      </c>
      <c r="E29" s="8">
        <v>701.5</v>
      </c>
      <c r="F29" s="8">
        <v>0</v>
      </c>
      <c r="G29" s="8">
        <v>0</v>
      </c>
      <c r="H29" s="8">
        <v>1320846.2000688398</v>
      </c>
      <c r="I29" s="8">
        <v>477259.4000030992</v>
      </c>
      <c r="J29" s="8">
        <v>572.7</v>
      </c>
      <c r="K29" s="8">
        <v>477832.1000030991</v>
      </c>
      <c r="L29" s="8">
        <v>1798678.3000719394</v>
      </c>
      <c r="M29" s="29">
        <f t="shared" si="0"/>
        <v>0.004723032123924013</v>
      </c>
    </row>
    <row r="30" spans="1:13" ht="18.75" customHeight="1">
      <c r="A30" s="22" t="s">
        <v>16</v>
      </c>
      <c r="B30" s="23"/>
      <c r="C30" s="7">
        <v>219</v>
      </c>
      <c r="D30" s="4">
        <v>280668.7000362566</v>
      </c>
      <c r="E30" s="4">
        <v>2455.000000028402</v>
      </c>
      <c r="F30" s="4">
        <v>7307.5</v>
      </c>
      <c r="G30" s="4">
        <v>0</v>
      </c>
      <c r="H30" s="4">
        <v>290431.200036285</v>
      </c>
      <c r="I30" s="4">
        <v>552613.3006456473</v>
      </c>
      <c r="J30" s="4">
        <v>1382</v>
      </c>
      <c r="K30" s="4">
        <v>553995.3006456473</v>
      </c>
      <c r="L30" s="4">
        <v>844426.5006819321</v>
      </c>
      <c r="M30" s="24">
        <f t="shared" si="0"/>
        <v>0.0022173245148140136</v>
      </c>
    </row>
    <row r="31" spans="1:13" ht="18.75" customHeight="1">
      <c r="A31" s="22" t="s">
        <v>27</v>
      </c>
      <c r="B31" s="23"/>
      <c r="C31" s="7">
        <v>45</v>
      </c>
      <c r="D31" s="4">
        <v>42399.799999999996</v>
      </c>
      <c r="E31" s="6">
        <v>0</v>
      </c>
      <c r="F31" s="6">
        <v>0</v>
      </c>
      <c r="G31" s="6">
        <v>0</v>
      </c>
      <c r="H31" s="4">
        <v>42399.799999999996</v>
      </c>
      <c r="I31" s="6">
        <v>5469.8</v>
      </c>
      <c r="J31" s="6">
        <v>0</v>
      </c>
      <c r="K31" s="6">
        <v>5469.8</v>
      </c>
      <c r="L31" s="6">
        <v>47869.6</v>
      </c>
      <c r="M31" s="24">
        <f t="shared" si="0"/>
        <v>0.00012569766286186379</v>
      </c>
    </row>
    <row r="32" spans="1:13" ht="18.75" customHeight="1">
      <c r="A32" s="22" t="s">
        <v>43</v>
      </c>
      <c r="B32" s="23"/>
      <c r="C32" s="7">
        <v>13</v>
      </c>
      <c r="D32" s="4">
        <v>3882.2999999999997</v>
      </c>
      <c r="E32" s="6">
        <v>2400</v>
      </c>
      <c r="F32" s="6">
        <v>0</v>
      </c>
      <c r="G32" s="6">
        <v>0</v>
      </c>
      <c r="H32" s="4">
        <v>6282.3</v>
      </c>
      <c r="I32" s="6">
        <v>31500</v>
      </c>
      <c r="J32" s="6">
        <v>1500</v>
      </c>
      <c r="K32" s="6">
        <v>33000</v>
      </c>
      <c r="L32" s="6">
        <v>39282.299999999996</v>
      </c>
      <c r="M32" s="24">
        <f t="shared" si="0"/>
        <v>0.00010314883144706853</v>
      </c>
    </row>
    <row r="33" spans="1:13" ht="18.75" customHeight="1">
      <c r="A33" s="22" t="s">
        <v>11</v>
      </c>
      <c r="B33" s="23"/>
      <c r="C33" s="7">
        <v>1944</v>
      </c>
      <c r="D33" s="4">
        <v>897.4008172657739</v>
      </c>
      <c r="E33" s="6">
        <v>4088585.7002607537</v>
      </c>
      <c r="F33" s="6">
        <v>286.59999999999997</v>
      </c>
      <c r="G33" s="6">
        <v>0</v>
      </c>
      <c r="H33" s="4">
        <v>4089769.70107802</v>
      </c>
      <c r="I33" s="6">
        <v>149680.90014270146</v>
      </c>
      <c r="J33" s="6">
        <v>152500.00000133005</v>
      </c>
      <c r="K33" s="6">
        <v>302180.9001440311</v>
      </c>
      <c r="L33" s="6">
        <v>4391950.6012219945</v>
      </c>
      <c r="M33" s="24">
        <f t="shared" si="0"/>
        <v>0.01153253684965745</v>
      </c>
    </row>
    <row r="34" spans="1:13" ht="18.75" customHeight="1">
      <c r="A34" s="22" t="s">
        <v>36</v>
      </c>
      <c r="B34" s="23"/>
      <c r="C34" s="7">
        <v>38</v>
      </c>
      <c r="D34" s="4">
        <v>89496.50000629999</v>
      </c>
      <c r="E34" s="6">
        <v>0</v>
      </c>
      <c r="F34" s="6">
        <v>0</v>
      </c>
      <c r="G34" s="6">
        <v>0</v>
      </c>
      <c r="H34" s="4">
        <v>89496.50000629999</v>
      </c>
      <c r="I34" s="6">
        <v>49455.100064</v>
      </c>
      <c r="J34" s="6">
        <v>582.3000000000001</v>
      </c>
      <c r="K34" s="6">
        <v>50037.400063999994</v>
      </c>
      <c r="L34" s="6">
        <v>139533.9000703</v>
      </c>
      <c r="M34" s="24">
        <f t="shared" si="0"/>
        <v>0.000366392974431321</v>
      </c>
    </row>
    <row r="35" spans="1:13" ht="18.75" customHeight="1">
      <c r="A35" s="22" t="s">
        <v>35</v>
      </c>
      <c r="B35" s="23"/>
      <c r="C35" s="7">
        <v>135</v>
      </c>
      <c r="D35" s="4">
        <v>863017.0000160703</v>
      </c>
      <c r="E35" s="6">
        <v>12269.1</v>
      </c>
      <c r="F35" s="6">
        <v>1105.3</v>
      </c>
      <c r="G35" s="6">
        <v>0</v>
      </c>
      <c r="H35" s="4">
        <v>876391.4000160705</v>
      </c>
      <c r="I35" s="6">
        <v>54428.6000202608</v>
      </c>
      <c r="J35" s="6">
        <v>0</v>
      </c>
      <c r="K35" s="6">
        <v>54428.6000202608</v>
      </c>
      <c r="L35" s="6">
        <v>930820.0000363312</v>
      </c>
      <c r="M35" s="24">
        <f t="shared" si="0"/>
        <v>0.002444179574294475</v>
      </c>
    </row>
    <row r="36" spans="1:13" ht="18.75" customHeight="1">
      <c r="A36" s="22" t="s">
        <v>34</v>
      </c>
      <c r="B36" s="23"/>
      <c r="C36" s="7">
        <v>505</v>
      </c>
      <c r="D36" s="4">
        <v>1119760.2000009192</v>
      </c>
      <c r="E36" s="6">
        <v>0</v>
      </c>
      <c r="F36" s="6">
        <v>0</v>
      </c>
      <c r="G36" s="6">
        <v>0</v>
      </c>
      <c r="H36" s="4">
        <v>1119760.2000009192</v>
      </c>
      <c r="I36" s="6">
        <v>8053.100000000001</v>
      </c>
      <c r="J36" s="6">
        <v>0</v>
      </c>
      <c r="K36" s="6">
        <v>8053.100000000001</v>
      </c>
      <c r="L36" s="6">
        <v>1127813.300000919</v>
      </c>
      <c r="M36" s="24">
        <f t="shared" si="0"/>
        <v>0.0029614514421395116</v>
      </c>
    </row>
    <row r="37" spans="1:13" ht="18.75" customHeight="1">
      <c r="A37" s="22" t="s">
        <v>17</v>
      </c>
      <c r="B37" s="23"/>
      <c r="C37" s="7">
        <v>13</v>
      </c>
      <c r="D37" s="4">
        <v>50.80008792800001</v>
      </c>
      <c r="E37" s="6">
        <v>1.2E-12</v>
      </c>
      <c r="F37" s="6">
        <v>0</v>
      </c>
      <c r="G37" s="6">
        <v>0</v>
      </c>
      <c r="H37" s="4">
        <v>50.80008792800121</v>
      </c>
      <c r="I37" s="6">
        <v>9709.000015</v>
      </c>
      <c r="J37" s="6">
        <v>0</v>
      </c>
      <c r="K37" s="6">
        <v>9709.000015</v>
      </c>
      <c r="L37" s="6">
        <v>9759.800102928002</v>
      </c>
      <c r="M37" s="24">
        <f t="shared" si="0"/>
        <v>2.5627623020393478E-05</v>
      </c>
    </row>
    <row r="38" spans="1:13" ht="18.75" customHeight="1">
      <c r="A38" s="22" t="s">
        <v>44</v>
      </c>
      <c r="B38" s="23"/>
      <c r="C38" s="7">
        <v>8</v>
      </c>
      <c r="D38" s="4">
        <v>9425.4</v>
      </c>
      <c r="E38" s="6">
        <v>0</v>
      </c>
      <c r="F38" s="6">
        <v>0</v>
      </c>
      <c r="G38" s="6">
        <v>0</v>
      </c>
      <c r="H38" s="4">
        <v>9425.4</v>
      </c>
      <c r="I38" s="6">
        <v>2006</v>
      </c>
      <c r="J38" s="6">
        <v>0</v>
      </c>
      <c r="K38" s="6">
        <v>2006</v>
      </c>
      <c r="L38" s="6">
        <v>11431.4</v>
      </c>
      <c r="M38" s="24">
        <f t="shared" si="0"/>
        <v>3.0016968247888217E-05</v>
      </c>
    </row>
    <row r="39" spans="1:13" ht="18.75" customHeight="1">
      <c r="A39" s="22" t="s">
        <v>33</v>
      </c>
      <c r="B39" s="23"/>
      <c r="C39" s="7">
        <v>17479</v>
      </c>
      <c r="D39" s="4">
        <v>2903694.90000546</v>
      </c>
      <c r="E39" s="6">
        <v>0</v>
      </c>
      <c r="F39" s="6">
        <v>0.8</v>
      </c>
      <c r="G39" s="6">
        <v>0</v>
      </c>
      <c r="H39" s="4">
        <v>2903695.7000054596</v>
      </c>
      <c r="I39" s="6">
        <v>1862.5000011</v>
      </c>
      <c r="J39" s="6">
        <v>0</v>
      </c>
      <c r="K39" s="6">
        <v>1862.5000011</v>
      </c>
      <c r="L39" s="6">
        <v>2905558.2000065604</v>
      </c>
      <c r="M39" s="24">
        <f t="shared" si="0"/>
        <v>0.007629515915109975</v>
      </c>
    </row>
    <row r="40" spans="1:13" ht="18.75" customHeight="1">
      <c r="A40" s="22" t="s">
        <v>45</v>
      </c>
      <c r="B40" s="23"/>
      <c r="C40" s="7">
        <v>140</v>
      </c>
      <c r="D40" s="4">
        <v>219675.2000024</v>
      </c>
      <c r="E40" s="6">
        <v>737.1</v>
      </c>
      <c r="F40" s="6">
        <v>0</v>
      </c>
      <c r="G40" s="6">
        <v>0</v>
      </c>
      <c r="H40" s="4">
        <v>220412.3000024</v>
      </c>
      <c r="I40" s="6">
        <v>315724.600000003</v>
      </c>
      <c r="J40" s="6">
        <v>1983</v>
      </c>
      <c r="K40" s="6">
        <v>317707.60000000306</v>
      </c>
      <c r="L40" s="6">
        <v>538119.900002403</v>
      </c>
      <c r="M40" s="24">
        <f t="shared" si="0"/>
        <v>0.0014130139748350081</v>
      </c>
    </row>
    <row r="41" spans="1:13" ht="18.75" customHeight="1">
      <c r="A41" s="22" t="s">
        <v>46</v>
      </c>
      <c r="B41" s="23"/>
      <c r="C41" s="7">
        <v>2</v>
      </c>
      <c r="D41" s="4">
        <v>9900</v>
      </c>
      <c r="E41" s="6">
        <v>0</v>
      </c>
      <c r="F41" s="6">
        <v>0</v>
      </c>
      <c r="G41" s="6">
        <v>0</v>
      </c>
      <c r="H41" s="4">
        <v>9900</v>
      </c>
      <c r="I41" s="6">
        <v>1400</v>
      </c>
      <c r="J41" s="6">
        <v>1</v>
      </c>
      <c r="K41" s="6">
        <v>1401</v>
      </c>
      <c r="L41" s="6">
        <v>11301</v>
      </c>
      <c r="M41" s="24">
        <f t="shared" si="0"/>
        <v>2.967455938637304E-05</v>
      </c>
    </row>
    <row r="42" spans="1:13" ht="18.75" customHeight="1">
      <c r="A42" s="22" t="s">
        <v>47</v>
      </c>
      <c r="B42" s="23"/>
      <c r="C42" s="7">
        <v>208</v>
      </c>
      <c r="D42" s="4">
        <v>486659.7999999998</v>
      </c>
      <c r="E42" s="6">
        <v>0</v>
      </c>
      <c r="F42" s="6">
        <v>0</v>
      </c>
      <c r="G42" s="6">
        <v>0</v>
      </c>
      <c r="H42" s="4">
        <v>486659.7999999998</v>
      </c>
      <c r="I42" s="6">
        <v>42458.59999999999</v>
      </c>
      <c r="J42" s="6">
        <v>0</v>
      </c>
      <c r="K42" s="6">
        <v>42458.59999999999</v>
      </c>
      <c r="L42" s="6">
        <v>529118.3999999998</v>
      </c>
      <c r="M42" s="24">
        <f t="shared" si="0"/>
        <v>0.0013893775226283228</v>
      </c>
    </row>
    <row r="43" spans="1:13" ht="18.75" customHeight="1">
      <c r="A43" s="22" t="s">
        <v>48</v>
      </c>
      <c r="B43" s="23"/>
      <c r="C43" s="7">
        <v>39</v>
      </c>
      <c r="D43" s="4">
        <v>123713.50000000001</v>
      </c>
      <c r="E43" s="6">
        <v>900</v>
      </c>
      <c r="F43" s="6">
        <v>0</v>
      </c>
      <c r="G43" s="6">
        <v>0</v>
      </c>
      <c r="H43" s="4">
        <v>124613.50000000001</v>
      </c>
      <c r="I43" s="6">
        <v>59451</v>
      </c>
      <c r="J43" s="6">
        <v>3600</v>
      </c>
      <c r="K43" s="6">
        <v>63051</v>
      </c>
      <c r="L43" s="6">
        <v>187664.5</v>
      </c>
      <c r="M43" s="24">
        <f t="shared" si="0"/>
        <v>0.0004927759799985844</v>
      </c>
    </row>
    <row r="44" spans="1:13" ht="18.75" customHeight="1">
      <c r="A44" s="22" t="s">
        <v>49</v>
      </c>
      <c r="B44" s="23"/>
      <c r="C44" s="7">
        <v>33</v>
      </c>
      <c r="D44" s="4">
        <v>4902.200000000002</v>
      </c>
      <c r="E44" s="6">
        <v>0</v>
      </c>
      <c r="F44" s="6">
        <v>0</v>
      </c>
      <c r="G44" s="6">
        <v>0</v>
      </c>
      <c r="H44" s="4">
        <v>4902.200000000002</v>
      </c>
      <c r="I44" s="6">
        <v>85410</v>
      </c>
      <c r="J44" s="6">
        <v>0</v>
      </c>
      <c r="K44" s="6">
        <v>85410</v>
      </c>
      <c r="L44" s="6">
        <v>90312.20000000003</v>
      </c>
      <c r="M44" s="24">
        <f t="shared" si="0"/>
        <v>0.00023714492011450312</v>
      </c>
    </row>
    <row r="45" spans="1:13" ht="18.75" customHeight="1">
      <c r="A45" s="22" t="s">
        <v>18</v>
      </c>
      <c r="B45" s="23"/>
      <c r="C45" s="7">
        <v>37</v>
      </c>
      <c r="D45" s="4">
        <v>8134.40000005</v>
      </c>
      <c r="E45" s="6">
        <v>0.1</v>
      </c>
      <c r="F45" s="6">
        <v>0</v>
      </c>
      <c r="G45" s="6">
        <v>0</v>
      </c>
      <c r="H45" s="4">
        <v>8134.50000005</v>
      </c>
      <c r="I45" s="6">
        <v>105576.00000008</v>
      </c>
      <c r="J45" s="6">
        <v>1.3</v>
      </c>
      <c r="K45" s="6">
        <v>105577.30000008</v>
      </c>
      <c r="L45" s="6">
        <v>113711.80000013001</v>
      </c>
      <c r="M45" s="24">
        <f t="shared" si="0"/>
        <v>0.00029858840474606064</v>
      </c>
    </row>
    <row r="46" spans="1:13" ht="18.75" customHeight="1">
      <c r="A46" s="22" t="s">
        <v>62</v>
      </c>
      <c r="B46" s="23"/>
      <c r="C46" s="7">
        <v>1832</v>
      </c>
      <c r="D46" s="30">
        <v>1609.5368298391995</v>
      </c>
      <c r="E46" s="6">
        <v>91169.60243485031</v>
      </c>
      <c r="F46" s="6">
        <v>7.11E-10</v>
      </c>
      <c r="G46" s="6">
        <v>0.40816285928000895</v>
      </c>
      <c r="H46" s="4">
        <v>92779.5474275495</v>
      </c>
      <c r="I46" s="6">
        <v>199401.75116818122</v>
      </c>
      <c r="J46" s="6">
        <v>147.50000190148018</v>
      </c>
      <c r="K46" s="6">
        <v>199549.25117008277</v>
      </c>
      <c r="L46" s="6">
        <v>292328.79859763145</v>
      </c>
      <c r="M46" s="24">
        <f t="shared" si="0"/>
        <v>0.0007676071404594724</v>
      </c>
    </row>
    <row r="47" spans="1:13" ht="18.75" customHeight="1">
      <c r="A47" s="22" t="s">
        <v>14</v>
      </c>
      <c r="B47" s="23"/>
      <c r="C47" s="7">
        <v>505</v>
      </c>
      <c r="D47" s="4">
        <v>99508.21475593824</v>
      </c>
      <c r="E47" s="6">
        <v>182946.20002834295</v>
      </c>
      <c r="F47" s="6">
        <v>0.7000002799999999</v>
      </c>
      <c r="G47" s="6">
        <v>2154.3326603362502</v>
      </c>
      <c r="H47" s="4">
        <v>284609.4474448981</v>
      </c>
      <c r="I47" s="6">
        <v>513343.35126951715</v>
      </c>
      <c r="J47" s="6">
        <v>7902.5000005446145</v>
      </c>
      <c r="K47" s="6">
        <v>521245.85127006174</v>
      </c>
      <c r="L47" s="6">
        <v>805855.2987149599</v>
      </c>
      <c r="M47" s="24">
        <f t="shared" si="0"/>
        <v>0.002116042909347886</v>
      </c>
    </row>
    <row r="48" spans="1:13" ht="18.75" customHeight="1">
      <c r="A48" s="22" t="s">
        <v>63</v>
      </c>
      <c r="B48" s="23"/>
      <c r="C48" s="7">
        <v>62</v>
      </c>
      <c r="D48" s="4">
        <v>26114.200045002</v>
      </c>
      <c r="E48" s="6">
        <v>1400</v>
      </c>
      <c r="F48" s="6">
        <v>0</v>
      </c>
      <c r="G48" s="6">
        <v>0</v>
      </c>
      <c r="H48" s="4">
        <v>27514.200045002</v>
      </c>
      <c r="I48" s="6">
        <v>36615.00001805779</v>
      </c>
      <c r="J48" s="6">
        <v>20</v>
      </c>
      <c r="K48" s="6">
        <v>36635.00001805779</v>
      </c>
      <c r="L48" s="6">
        <v>64149.20006305981</v>
      </c>
      <c r="M48" s="24">
        <f t="shared" si="0"/>
        <v>0.00016844520368636346</v>
      </c>
    </row>
    <row r="49" spans="1:13" ht="18.75" customHeight="1">
      <c r="A49" s="22" t="s">
        <v>50</v>
      </c>
      <c r="B49" s="23"/>
      <c r="C49" s="7">
        <v>123</v>
      </c>
      <c r="D49" s="4">
        <v>92903.00007070368</v>
      </c>
      <c r="E49" s="6">
        <v>299.4</v>
      </c>
      <c r="F49" s="6">
        <v>0</v>
      </c>
      <c r="G49" s="6">
        <v>0</v>
      </c>
      <c r="H49" s="4">
        <v>93202.40007070369</v>
      </c>
      <c r="I49" s="6">
        <v>507055.6007681014</v>
      </c>
      <c r="J49" s="6">
        <v>1036.8000000011002</v>
      </c>
      <c r="K49" s="6">
        <v>508092.4007681024</v>
      </c>
      <c r="L49" s="6">
        <v>601294.8008388063</v>
      </c>
      <c r="M49" s="24">
        <f t="shared" si="0"/>
        <v>0.0015789008296795421</v>
      </c>
    </row>
    <row r="50" spans="1:13" ht="18.75" customHeight="1" thickBot="1">
      <c r="A50" s="31" t="s">
        <v>31</v>
      </c>
      <c r="B50" s="26"/>
      <c r="C50" s="3">
        <v>256</v>
      </c>
      <c r="D50" s="5">
        <v>234459.00005185214</v>
      </c>
      <c r="E50" s="3">
        <v>606.0000000000001</v>
      </c>
      <c r="F50" s="3">
        <v>16.000000000026</v>
      </c>
      <c r="G50" s="3">
        <v>6E-11</v>
      </c>
      <c r="H50" s="4">
        <v>235081.00005185226</v>
      </c>
      <c r="I50" s="3">
        <v>628463.0002815839</v>
      </c>
      <c r="J50" s="3">
        <v>1885.500000001721</v>
      </c>
      <c r="K50" s="3">
        <v>630348.5002815855</v>
      </c>
      <c r="L50" s="3">
        <v>865429.5003334375</v>
      </c>
      <c r="M50" s="32">
        <f t="shared" si="0"/>
        <v>0.0022724749227823852</v>
      </c>
    </row>
    <row r="51" spans="1:13" ht="18" customHeight="1">
      <c r="A51" s="43" t="s">
        <v>64</v>
      </c>
      <c r="B51" s="44"/>
      <c r="C51" s="33">
        <f>SUM(C4:C50)-C6</f>
        <v>36491</v>
      </c>
      <c r="D51" s="33">
        <f aca="true" t="shared" si="2" ref="D51:L51">SUM(D4:D50)-D6</f>
        <v>165820257.00925615</v>
      </c>
      <c r="E51" s="33">
        <f t="shared" si="2"/>
        <v>8748599.803541796</v>
      </c>
      <c r="F51" s="33">
        <f t="shared" si="2"/>
        <v>117737.50000028072</v>
      </c>
      <c r="G51" s="33">
        <f t="shared" si="2"/>
        <v>8045107.340861071</v>
      </c>
      <c r="H51" s="33">
        <f t="shared" si="2"/>
        <v>182731701.65365934</v>
      </c>
      <c r="I51" s="33">
        <f t="shared" si="2"/>
        <v>196386269.00242677</v>
      </c>
      <c r="J51" s="33">
        <f t="shared" si="2"/>
        <v>1713294.700109399</v>
      </c>
      <c r="K51" s="33">
        <f t="shared" si="2"/>
        <v>198099563.70253623</v>
      </c>
      <c r="L51" s="33">
        <f t="shared" si="2"/>
        <v>380831265.3561951</v>
      </c>
      <c r="M51" s="34">
        <f t="shared" si="0"/>
        <v>1</v>
      </c>
    </row>
    <row r="52" spans="1:13" ht="16.5" customHeight="1" thickBot="1">
      <c r="A52" s="45" t="s">
        <v>56</v>
      </c>
      <c r="B52" s="46"/>
      <c r="C52" s="35"/>
      <c r="D52" s="36">
        <f>+D51/$L$51</f>
        <v>0.4354166059715788</v>
      </c>
      <c r="E52" s="36">
        <f aca="true" t="shared" si="3" ref="E52:L52">+E51/$L$51</f>
        <v>0.022972378056615568</v>
      </c>
      <c r="F52" s="36">
        <f t="shared" si="3"/>
        <v>0.0003091592280118065</v>
      </c>
      <c r="G52" s="36">
        <f t="shared" si="3"/>
        <v>0.021125123047175252</v>
      </c>
      <c r="H52" s="36">
        <f t="shared" si="3"/>
        <v>0.4798232663033815</v>
      </c>
      <c r="I52" s="36">
        <f t="shared" si="3"/>
        <v>0.5156779048031805</v>
      </c>
      <c r="J52" s="36">
        <f t="shared" si="3"/>
        <v>0.004498828893439035</v>
      </c>
      <c r="K52" s="36">
        <f t="shared" si="3"/>
        <v>0.5201767336966198</v>
      </c>
      <c r="L52" s="37">
        <f t="shared" si="3"/>
        <v>1</v>
      </c>
      <c r="M52" s="38"/>
    </row>
    <row r="54" s="17" customFormat="1" ht="12.75">
      <c r="B54" s="2" t="s">
        <v>57</v>
      </c>
    </row>
    <row r="55" s="17" customFormat="1" ht="12.75">
      <c r="B55" s="2" t="s">
        <v>59</v>
      </c>
    </row>
    <row r="56" s="17" customFormat="1" ht="12.75">
      <c r="B56" s="1" t="s">
        <v>65</v>
      </c>
    </row>
  </sheetData>
  <sheetProtection/>
  <mergeCells count="8">
    <mergeCell ref="L2:L3"/>
    <mergeCell ref="M2:M3"/>
    <mergeCell ref="A51:B51"/>
    <mergeCell ref="A52:B52"/>
    <mergeCell ref="A2:B3"/>
    <mergeCell ref="C2:C3"/>
    <mergeCell ref="D2:H2"/>
    <mergeCell ref="I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大橋　厚子</cp:lastModifiedBy>
  <cp:lastPrinted>2010-12-09T14:06:09Z</cp:lastPrinted>
  <dcterms:created xsi:type="dcterms:W3CDTF">2006-01-17T07:37:01Z</dcterms:created>
  <dcterms:modified xsi:type="dcterms:W3CDTF">2017-01-13T01:58:35Z</dcterms:modified>
  <cp:category/>
  <cp:version/>
  <cp:contentType/>
  <cp:contentStatus/>
</cp:coreProperties>
</file>