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0" windowWidth="1950" windowHeight="9435" activeTab="0"/>
  </bookViews>
  <sheets>
    <sheet name="24" sheetId="1" r:id="rId1"/>
  </sheets>
  <definedNames>
    <definedName name="_xlnm.Print_Area" localSheetId="0">'24'!$A$1:$K$44</definedName>
  </definedNames>
  <calcPr fullCalcOnLoad="1"/>
</workbook>
</file>

<file path=xl/sharedStrings.xml><?xml version="1.0" encoding="utf-8"?>
<sst xmlns="http://schemas.openxmlformats.org/spreadsheetml/2006/main" count="32" uniqueCount="32">
  <si>
    <t>最終エネルギー消費</t>
  </si>
  <si>
    <t>産業</t>
  </si>
  <si>
    <t>運輸</t>
  </si>
  <si>
    <t>1.5  国内最終エネルギー消費の推移</t>
  </si>
  <si>
    <t>年度</t>
  </si>
  <si>
    <t>前年度対比（％）</t>
  </si>
  <si>
    <t>家庭</t>
  </si>
  <si>
    <t>業務その他</t>
  </si>
  <si>
    <t>平成2
(1990)</t>
  </si>
  <si>
    <t>4
(1992)</t>
  </si>
  <si>
    <t>5
(1993)</t>
  </si>
  <si>
    <t>6
(1994)</t>
  </si>
  <si>
    <t>7
(1995)</t>
  </si>
  <si>
    <t>8
(1996)</t>
  </si>
  <si>
    <t>9
(1997)</t>
  </si>
  <si>
    <t>10
(1998)</t>
  </si>
  <si>
    <t>11
(1999)</t>
  </si>
  <si>
    <t>12
(2000)</t>
  </si>
  <si>
    <t>13
(2001)</t>
  </si>
  <si>
    <t>出典：資源エネルギー庁長官官房総合政策課「総合エネルギー統計」（ホームページ）</t>
  </si>
  <si>
    <t>-</t>
  </si>
  <si>
    <t>3
(1991)</t>
  </si>
  <si>
    <t>14
(2002)</t>
  </si>
  <si>
    <t>15
(2003)</t>
  </si>
  <si>
    <t>16
(2004)</t>
  </si>
  <si>
    <t>17
(2005)</t>
  </si>
  <si>
    <t>18
(2006)</t>
  </si>
  <si>
    <t>19
(2007)</t>
  </si>
  <si>
    <t>20
(2008)</t>
  </si>
  <si>
    <t>21
(2009)</t>
  </si>
  <si>
    <t>構成 (1015J, ％)</t>
  </si>
  <si>
    <t>(1015J)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</si>
</sst>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%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S　ゴシック"/>
      <family val="3"/>
    </font>
    <font>
      <sz val="11"/>
      <color indexed="10"/>
      <name val="MS　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Continuous" wrapText="1"/>
    </xf>
    <xf numFmtId="177" fontId="19" fillId="24" borderId="10" xfId="0" applyNumberFormat="1" applyFont="1" applyFill="1" applyBorder="1" applyAlignment="1" applyProtection="1">
      <alignment horizontal="right" vertical="center"/>
      <protection/>
    </xf>
    <xf numFmtId="179" fontId="19" fillId="0" borderId="10" xfId="42" applyNumberFormat="1" applyFont="1" applyBorder="1" applyAlignment="1">
      <alignment horizontal="center" vertical="center"/>
    </xf>
    <xf numFmtId="179" fontId="19" fillId="24" borderId="13" xfId="42" applyNumberFormat="1" applyFont="1" applyFill="1" applyBorder="1" applyAlignment="1" applyProtection="1">
      <alignment horizontal="right" vertical="center"/>
      <protection/>
    </xf>
    <xf numFmtId="177" fontId="19" fillId="24" borderId="12" xfId="0" applyNumberFormat="1" applyFont="1" applyFill="1" applyBorder="1" applyAlignment="1" applyProtection="1">
      <alignment horizontal="right" vertical="center"/>
      <protection/>
    </xf>
    <xf numFmtId="178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4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" bestFit="1" customWidth="1"/>
    <col min="2" max="2" width="12.625" style="18" bestFit="1" customWidth="1"/>
    <col min="3" max="3" width="10.50390625" style="3" bestFit="1" customWidth="1"/>
    <col min="4" max="5" width="10.625" style="3" customWidth="1"/>
    <col min="6" max="7" width="10.625" style="4" customWidth="1"/>
    <col min="8" max="11" width="10.625" style="3" customWidth="1"/>
    <col min="12" max="12" width="7.125" style="3" bestFit="1" customWidth="1"/>
    <col min="13" max="13" width="9.125" style="3" bestFit="1" customWidth="1"/>
    <col min="14" max="14" width="7.125" style="3" bestFit="1" customWidth="1"/>
    <col min="15" max="15" width="9.125" style="3" bestFit="1" customWidth="1"/>
    <col min="16" max="16" width="7.125" style="3" bestFit="1" customWidth="1"/>
    <col min="17" max="17" width="9.125" style="3" bestFit="1" customWidth="1"/>
    <col min="18" max="18" width="7.125" style="3" bestFit="1" customWidth="1"/>
    <col min="19" max="19" width="9.125" style="3" bestFit="1" customWidth="1"/>
    <col min="20" max="20" width="7.125" style="3" bestFit="1" customWidth="1"/>
    <col min="21" max="21" width="9.125" style="3" bestFit="1" customWidth="1"/>
    <col min="22" max="22" width="7.125" style="3" bestFit="1" customWidth="1"/>
    <col min="23" max="23" width="9.125" style="3" bestFit="1" customWidth="1"/>
    <col min="24" max="24" width="7.125" style="3" bestFit="1" customWidth="1"/>
    <col min="25" max="25" width="9.125" style="3" bestFit="1" customWidth="1"/>
    <col min="26" max="26" width="7.125" style="3" bestFit="1" customWidth="1"/>
    <col min="27" max="27" width="9.125" style="3" bestFit="1" customWidth="1"/>
    <col min="28" max="28" width="7.125" style="3" bestFit="1" customWidth="1"/>
    <col min="29" max="29" width="9.125" style="3" bestFit="1" customWidth="1"/>
    <col min="30" max="30" width="7.125" style="3" bestFit="1" customWidth="1"/>
    <col min="31" max="16384" width="9.00390625" style="3" customWidth="1"/>
  </cols>
  <sheetData>
    <row r="1" spans="1:2" ht="13.5">
      <c r="A1" s="1" t="s">
        <v>3</v>
      </c>
      <c r="B1" s="2"/>
    </row>
    <row r="2" spans="1:11" ht="19.5" customHeight="1">
      <c r="A2" s="21" t="s">
        <v>4</v>
      </c>
      <c r="B2" s="19" t="s">
        <v>0</v>
      </c>
      <c r="C2" s="20"/>
      <c r="D2" s="22" t="s">
        <v>30</v>
      </c>
      <c r="E2" s="23"/>
      <c r="F2" s="23"/>
      <c r="G2" s="23"/>
      <c r="H2" s="23"/>
      <c r="I2" s="23"/>
      <c r="J2" s="23"/>
      <c r="K2" s="24"/>
    </row>
    <row r="3" spans="1:11" ht="27">
      <c r="A3" s="21"/>
      <c r="B3" s="7" t="s">
        <v>31</v>
      </c>
      <c r="C3" s="8" t="s">
        <v>5</v>
      </c>
      <c r="D3" s="19" t="s">
        <v>1</v>
      </c>
      <c r="E3" s="20"/>
      <c r="F3" s="19" t="s">
        <v>6</v>
      </c>
      <c r="G3" s="20"/>
      <c r="H3" s="19" t="s">
        <v>7</v>
      </c>
      <c r="I3" s="20"/>
      <c r="J3" s="19" t="s">
        <v>2</v>
      </c>
      <c r="K3" s="20"/>
    </row>
    <row r="4" spans="1:11" s="11" customFormat="1" ht="13.5" customHeight="1" hidden="1">
      <c r="A4" s="5"/>
      <c r="B4" s="9">
        <v>13888926.45143539</v>
      </c>
      <c r="C4" s="7"/>
      <c r="D4" s="10">
        <v>6992875.816528069</v>
      </c>
      <c r="E4" s="6"/>
      <c r="F4" s="10">
        <v>1655074.9141410503</v>
      </c>
      <c r="G4" s="6"/>
      <c r="H4" s="10">
        <v>2023600.7749907314</v>
      </c>
      <c r="I4" s="6"/>
      <c r="J4" s="10">
        <v>3217374.9457755424</v>
      </c>
      <c r="K4" s="6"/>
    </row>
    <row r="5" spans="1:11" ht="26.25" customHeight="1">
      <c r="A5" s="12" t="s">
        <v>8</v>
      </c>
      <c r="B5" s="13">
        <f>B4/1000</f>
        <v>13888.92645143539</v>
      </c>
      <c r="C5" s="14" t="s">
        <v>20</v>
      </c>
      <c r="D5" s="13">
        <f>D4/1000</f>
        <v>6992.875816528069</v>
      </c>
      <c r="E5" s="15">
        <f aca="true" t="shared" si="0" ref="E5:E33">D5/B5</f>
        <v>0.5034856971112673</v>
      </c>
      <c r="F5" s="13">
        <f>F4/1000</f>
        <v>1655.0749141410504</v>
      </c>
      <c r="G5" s="15">
        <f aca="true" t="shared" si="1" ref="G5:G35">F5/B5</f>
        <v>0.11916507153582068</v>
      </c>
      <c r="H5" s="13">
        <f>H4/1000</f>
        <v>2023.6007749907315</v>
      </c>
      <c r="I5" s="15">
        <f aca="true" t="shared" si="2" ref="I5:I35">H5/B5</f>
        <v>0.14569886175627322</v>
      </c>
      <c r="J5" s="13">
        <f>J4/1000</f>
        <v>3217.3749457755425</v>
      </c>
      <c r="K5" s="15">
        <f aca="true" t="shared" si="3" ref="K5:K35">J5/B5</f>
        <v>0.2316503695966389</v>
      </c>
    </row>
    <row r="6" spans="1:11" s="11" customFormat="1" ht="13.5" customHeight="1" hidden="1">
      <c r="A6" s="12"/>
      <c r="B6" s="9">
        <v>14092086.104462933</v>
      </c>
      <c r="C6" s="7"/>
      <c r="D6" s="10">
        <v>6990574.835904687</v>
      </c>
      <c r="E6" s="6"/>
      <c r="F6" s="10">
        <v>1693151.6080957968</v>
      </c>
      <c r="G6" s="6"/>
      <c r="H6" s="10">
        <v>2021101.9867887525</v>
      </c>
      <c r="I6" s="6"/>
      <c r="J6" s="10">
        <v>3387257.6736736987</v>
      </c>
      <c r="K6" s="6"/>
    </row>
    <row r="7" spans="1:11" ht="27">
      <c r="A7" s="12" t="s">
        <v>21</v>
      </c>
      <c r="B7" s="13">
        <f>B6/1000</f>
        <v>14092.086104462933</v>
      </c>
      <c r="C7" s="14">
        <f>(B7-B5)/B5</f>
        <v>0.014627455457980758</v>
      </c>
      <c r="D7" s="13">
        <f>D6/1000</f>
        <v>6990.574835904687</v>
      </c>
      <c r="E7" s="15">
        <f t="shared" si="0"/>
        <v>0.49606387472262087</v>
      </c>
      <c r="F7" s="13">
        <f>F6/1000</f>
        <v>1693.1516080957967</v>
      </c>
      <c r="G7" s="15">
        <f t="shared" si="1"/>
        <v>0.12014911032651009</v>
      </c>
      <c r="H7" s="13">
        <f>H6/1000</f>
        <v>2021.1019867887526</v>
      </c>
      <c r="I7" s="15">
        <f t="shared" si="2"/>
        <v>0.14342106426305995</v>
      </c>
      <c r="J7" s="13">
        <f>J6/1000</f>
        <v>3387.2576736736987</v>
      </c>
      <c r="K7" s="15">
        <f t="shared" si="3"/>
        <v>0.24036595068780922</v>
      </c>
    </row>
    <row r="8" spans="1:11" s="11" customFormat="1" ht="13.5" customHeight="1" hidden="1">
      <c r="A8" s="12"/>
      <c r="B8" s="9">
        <v>14199500.380911807</v>
      </c>
      <c r="C8" s="7"/>
      <c r="D8" s="10">
        <v>6913938.480147668</v>
      </c>
      <c r="E8" s="6"/>
      <c r="F8" s="10">
        <v>1768129.9088932145</v>
      </c>
      <c r="G8" s="6"/>
      <c r="H8" s="10">
        <v>2068760.7054702027</v>
      </c>
      <c r="I8" s="6"/>
      <c r="J8" s="10">
        <v>3448671.2864007223</v>
      </c>
      <c r="K8" s="6"/>
    </row>
    <row r="9" spans="1:11" ht="25.5" customHeight="1">
      <c r="A9" s="12" t="s">
        <v>9</v>
      </c>
      <c r="B9" s="13">
        <f>B8/1000</f>
        <v>14199.500380911806</v>
      </c>
      <c r="C9" s="14">
        <f>(B9-B7)/B7</f>
        <v>0.007622311959537026</v>
      </c>
      <c r="D9" s="13">
        <f>D8/1000</f>
        <v>6913.938480147668</v>
      </c>
      <c r="E9" s="15">
        <f t="shared" si="0"/>
        <v>0.4869142078718474</v>
      </c>
      <c r="F9" s="13">
        <f>F8/1000</f>
        <v>1768.1299088932146</v>
      </c>
      <c r="G9" s="15">
        <f t="shared" si="1"/>
        <v>0.12452057195407294</v>
      </c>
      <c r="H9" s="13">
        <f>H8/1000</f>
        <v>2068.7607054702025</v>
      </c>
      <c r="I9" s="15">
        <f t="shared" si="2"/>
        <v>0.14569249973408988</v>
      </c>
      <c r="J9" s="13">
        <f>J8/1000</f>
        <v>3448.6712864007222</v>
      </c>
      <c r="K9" s="15">
        <f t="shared" si="3"/>
        <v>0.24287272043998984</v>
      </c>
    </row>
    <row r="10" spans="1:11" s="11" customFormat="1" ht="13.5" customHeight="1" hidden="1">
      <c r="A10" s="12"/>
      <c r="B10" s="9">
        <v>14337208.878076999</v>
      </c>
      <c r="C10" s="7"/>
      <c r="D10" s="10">
        <v>6796694.693115793</v>
      </c>
      <c r="E10" s="6"/>
      <c r="F10" s="10">
        <v>1859766.9505995899</v>
      </c>
      <c r="G10" s="6"/>
      <c r="H10" s="10">
        <v>2162454.916358251</v>
      </c>
      <c r="I10" s="6"/>
      <c r="J10" s="10">
        <v>3518292.3180033634</v>
      </c>
      <c r="K10" s="6"/>
    </row>
    <row r="11" spans="1:11" ht="26.25" customHeight="1">
      <c r="A11" s="12" t="s">
        <v>10</v>
      </c>
      <c r="B11" s="13">
        <f>B10/1000</f>
        <v>14337.208878077</v>
      </c>
      <c r="C11" s="14">
        <f>(B11-B9)/B9</f>
        <v>0.009698122713550725</v>
      </c>
      <c r="D11" s="13">
        <f>D10/1000</f>
        <v>6796.694693115794</v>
      </c>
      <c r="E11" s="15">
        <f t="shared" si="0"/>
        <v>0.47405982230673976</v>
      </c>
      <c r="F11" s="13">
        <f>F10/1000</f>
        <v>1859.7669505995898</v>
      </c>
      <c r="G11" s="15">
        <f t="shared" si="1"/>
        <v>0.1297161090708078</v>
      </c>
      <c r="H11" s="13">
        <f>H10/1000</f>
        <v>2162.454916358251</v>
      </c>
      <c r="I11" s="15">
        <f t="shared" si="2"/>
        <v>0.1508281657014049</v>
      </c>
      <c r="J11" s="13">
        <f>J10/1000</f>
        <v>3518.2923180033636</v>
      </c>
      <c r="K11" s="15">
        <f t="shared" si="3"/>
        <v>0.2453959029210475</v>
      </c>
    </row>
    <row r="12" spans="1:11" s="11" customFormat="1" ht="13.5" customHeight="1" hidden="1">
      <c r="A12" s="12"/>
      <c r="B12" s="9">
        <v>14824427.11451393</v>
      </c>
      <c r="C12" s="7"/>
      <c r="D12" s="10">
        <v>7034982.4924796745</v>
      </c>
      <c r="E12" s="6"/>
      <c r="F12" s="10">
        <v>1865918.6248886753</v>
      </c>
      <c r="G12" s="6"/>
      <c r="H12" s="10">
        <v>2226407.142312276</v>
      </c>
      <c r="I12" s="6"/>
      <c r="J12" s="10">
        <v>3697118.854833304</v>
      </c>
      <c r="K12" s="6"/>
    </row>
    <row r="13" spans="1:11" ht="27" customHeight="1">
      <c r="A13" s="12" t="s">
        <v>11</v>
      </c>
      <c r="B13" s="13">
        <f>B12/1000</f>
        <v>14824.42711451393</v>
      </c>
      <c r="C13" s="14">
        <f>(B13-B11)/B11</f>
        <v>0.03398278148698353</v>
      </c>
      <c r="D13" s="13">
        <f>D12/1000</f>
        <v>7034.982492479675</v>
      </c>
      <c r="E13" s="15">
        <f t="shared" si="0"/>
        <v>0.47455341364200443</v>
      </c>
      <c r="F13" s="13">
        <f>F12/1000</f>
        <v>1865.9186248886754</v>
      </c>
      <c r="G13" s="15">
        <f t="shared" si="1"/>
        <v>0.12586784032023998</v>
      </c>
      <c r="H13" s="13">
        <f>H12/1000</f>
        <v>2226.4071423122764</v>
      </c>
      <c r="I13" s="15">
        <f t="shared" si="2"/>
        <v>0.1501850375136926</v>
      </c>
      <c r="J13" s="13">
        <f>J12/1000</f>
        <v>3697.118854833304</v>
      </c>
      <c r="K13" s="15">
        <f t="shared" si="3"/>
        <v>0.24939370852406303</v>
      </c>
    </row>
    <row r="14" spans="1:11" s="11" customFormat="1" ht="13.5" customHeight="1" hidden="1">
      <c r="A14" s="12"/>
      <c r="B14" s="9">
        <v>15318190.191655744</v>
      </c>
      <c r="C14" s="7"/>
      <c r="D14" s="10">
        <v>7164095.594574023</v>
      </c>
      <c r="E14" s="6"/>
      <c r="F14" s="10">
        <v>1972719.6758601735</v>
      </c>
      <c r="G14" s="6"/>
      <c r="H14" s="10">
        <v>2374917.567241408</v>
      </c>
      <c r="I14" s="6"/>
      <c r="J14" s="10">
        <v>3806457.35398014</v>
      </c>
      <c r="K14" s="6"/>
    </row>
    <row r="15" spans="1:11" ht="27">
      <c r="A15" s="12" t="s">
        <v>12</v>
      </c>
      <c r="B15" s="13">
        <f>B14/1000</f>
        <v>15318.190191655744</v>
      </c>
      <c r="C15" s="14">
        <f>(B15-B13)/B13</f>
        <v>0.033307396861116625</v>
      </c>
      <c r="D15" s="13">
        <f>D14/1000</f>
        <v>7164.095594574023</v>
      </c>
      <c r="E15" s="15">
        <f t="shared" si="0"/>
        <v>0.46768551016402127</v>
      </c>
      <c r="F15" s="13">
        <f>F14/1000</f>
        <v>1972.7196758601735</v>
      </c>
      <c r="G15" s="15">
        <f t="shared" si="1"/>
        <v>0.12878281645404627</v>
      </c>
      <c r="H15" s="13">
        <f>H14/1000</f>
        <v>2374.917567241408</v>
      </c>
      <c r="I15" s="15">
        <f t="shared" si="2"/>
        <v>0.15503904426876053</v>
      </c>
      <c r="J15" s="13">
        <f>J14/1000</f>
        <v>3806.45735398014</v>
      </c>
      <c r="K15" s="15">
        <f t="shared" si="3"/>
        <v>0.24849262911317202</v>
      </c>
    </row>
    <row r="16" spans="1:11" s="11" customFormat="1" ht="13.5" customHeight="1" hidden="1">
      <c r="A16" s="12"/>
      <c r="B16" s="9">
        <v>15567419.183821816</v>
      </c>
      <c r="C16" s="7"/>
      <c r="D16" s="10">
        <v>7319883.047465962</v>
      </c>
      <c r="E16" s="6"/>
      <c r="F16" s="10">
        <v>1981058.0189068858</v>
      </c>
      <c r="G16" s="6"/>
      <c r="H16" s="10">
        <v>2375674.599516417</v>
      </c>
      <c r="I16" s="6"/>
      <c r="J16" s="10">
        <v>3890803.517932549</v>
      </c>
      <c r="K16" s="6"/>
    </row>
    <row r="17" spans="1:11" ht="27">
      <c r="A17" s="12" t="s">
        <v>13</v>
      </c>
      <c r="B17" s="13">
        <f>B16/1000</f>
        <v>15567.419183821816</v>
      </c>
      <c r="C17" s="14">
        <f>(B17-B15)/B15</f>
        <v>0.016270133027975742</v>
      </c>
      <c r="D17" s="13">
        <f>D16/1000</f>
        <v>7319.883047465963</v>
      </c>
      <c r="E17" s="15">
        <f t="shared" si="0"/>
        <v>0.47020530256376925</v>
      </c>
      <c r="F17" s="13">
        <f>F16/1000</f>
        <v>1981.0580189068858</v>
      </c>
      <c r="G17" s="15">
        <f t="shared" si="1"/>
        <v>0.12725667597912876</v>
      </c>
      <c r="H17" s="13">
        <f>H16/1000</f>
        <v>2375.674599516417</v>
      </c>
      <c r="I17" s="15">
        <f t="shared" si="2"/>
        <v>0.15260555211266474</v>
      </c>
      <c r="J17" s="13">
        <f>J16/1000</f>
        <v>3890.8035179325493</v>
      </c>
      <c r="K17" s="15">
        <f t="shared" si="3"/>
        <v>0.2499324693444372</v>
      </c>
    </row>
    <row r="18" spans="1:11" s="11" customFormat="1" ht="13.5" customHeight="1" hidden="1">
      <c r="A18" s="12"/>
      <c r="B18" s="9">
        <v>15701591.873540757</v>
      </c>
      <c r="C18" s="7"/>
      <c r="D18" s="10">
        <v>7411190.326676928</v>
      </c>
      <c r="E18" s="6"/>
      <c r="F18" s="10">
        <v>1976574.1993041867</v>
      </c>
      <c r="G18" s="6"/>
      <c r="H18" s="10">
        <v>2391080.5516462782</v>
      </c>
      <c r="I18" s="6"/>
      <c r="J18" s="10">
        <v>3922746.795913363</v>
      </c>
      <c r="K18" s="6"/>
    </row>
    <row r="19" spans="1:11" ht="27">
      <c r="A19" s="12" t="s">
        <v>14</v>
      </c>
      <c r="B19" s="13">
        <f>B18/1000</f>
        <v>15701.591873540758</v>
      </c>
      <c r="C19" s="14">
        <f>(B19-B17)/B17</f>
        <v>0.008618813955904693</v>
      </c>
      <c r="D19" s="13">
        <f>D18/1000</f>
        <v>7411.190326676929</v>
      </c>
      <c r="E19" s="15">
        <f t="shared" si="0"/>
        <v>0.4720024814277434</v>
      </c>
      <c r="F19" s="13">
        <f>F18/1000</f>
        <v>1976.5741993041868</v>
      </c>
      <c r="G19" s="15">
        <f t="shared" si="1"/>
        <v>0.12588368206378958</v>
      </c>
      <c r="H19" s="13">
        <f>H18/1000</f>
        <v>2391.0805516462783</v>
      </c>
      <c r="I19" s="15">
        <f t="shared" si="2"/>
        <v>0.15228268387714006</v>
      </c>
      <c r="J19" s="13">
        <f>J18/1000</f>
        <v>3922.746795913363</v>
      </c>
      <c r="K19" s="15">
        <f t="shared" si="3"/>
        <v>0.24983115263132688</v>
      </c>
    </row>
    <row r="20" spans="1:11" s="11" customFormat="1" ht="25.5" customHeight="1" hidden="1">
      <c r="A20" s="12"/>
      <c r="B20" s="9">
        <v>15427974.316164047</v>
      </c>
      <c r="C20" s="7"/>
      <c r="D20" s="10">
        <v>6998079.595135989</v>
      </c>
      <c r="E20" s="6"/>
      <c r="F20" s="10">
        <v>1997178.85331479</v>
      </c>
      <c r="G20" s="6"/>
      <c r="H20" s="10">
        <v>2523107.8475932325</v>
      </c>
      <c r="I20" s="6"/>
      <c r="J20" s="10">
        <v>3909608.0201200335</v>
      </c>
      <c r="K20" s="6"/>
    </row>
    <row r="21" spans="1:11" ht="26.25" customHeight="1">
      <c r="A21" s="12" t="s">
        <v>15</v>
      </c>
      <c r="B21" s="13">
        <f>B20/1000</f>
        <v>15427.974316164047</v>
      </c>
      <c r="C21" s="14">
        <f>(B21-B19)/B19</f>
        <v>-0.017426103007924434</v>
      </c>
      <c r="D21" s="13">
        <f>D20/1000</f>
        <v>6998.079595135989</v>
      </c>
      <c r="E21" s="15">
        <f t="shared" si="0"/>
        <v>0.45359678799854036</v>
      </c>
      <c r="F21" s="13">
        <f>F20/1000</f>
        <v>1997.1788533147899</v>
      </c>
      <c r="G21" s="15">
        <f t="shared" si="1"/>
        <v>0.1294517875378056</v>
      </c>
      <c r="H21" s="13">
        <f>H20/1000</f>
        <v>2523.1078475932327</v>
      </c>
      <c r="I21" s="15">
        <f t="shared" si="2"/>
        <v>0.16354109722296767</v>
      </c>
      <c r="J21" s="13">
        <f>J20/1000</f>
        <v>3909.6080201200334</v>
      </c>
      <c r="K21" s="15">
        <f t="shared" si="3"/>
        <v>0.25341032724068624</v>
      </c>
    </row>
    <row r="22" spans="1:11" s="11" customFormat="1" ht="13.5" customHeight="1" hidden="1">
      <c r="A22" s="12"/>
      <c r="B22" s="9">
        <v>15814021.703757126</v>
      </c>
      <c r="C22" s="7"/>
      <c r="D22" s="10">
        <v>7157421.039851234</v>
      </c>
      <c r="E22" s="6"/>
      <c r="F22" s="10">
        <v>2052036.8337628318</v>
      </c>
      <c r="G22" s="6"/>
      <c r="H22" s="10">
        <v>2663844.023031205</v>
      </c>
      <c r="I22" s="6"/>
      <c r="J22" s="10">
        <v>3940719.807111853</v>
      </c>
      <c r="K22" s="6"/>
    </row>
    <row r="23" spans="1:11" ht="27">
      <c r="A23" s="12" t="s">
        <v>16</v>
      </c>
      <c r="B23" s="13">
        <f>B22/1000</f>
        <v>15814.021703757126</v>
      </c>
      <c r="C23" s="14">
        <f>(B23-B21)/B21</f>
        <v>0.0250225583528884</v>
      </c>
      <c r="D23" s="13">
        <f>D22/1000</f>
        <v>7157.421039851234</v>
      </c>
      <c r="E23" s="15">
        <f t="shared" si="0"/>
        <v>0.4525996722358589</v>
      </c>
      <c r="F23" s="13">
        <f>F22/1000</f>
        <v>2052.036833762832</v>
      </c>
      <c r="G23" s="15">
        <f t="shared" si="1"/>
        <v>0.1297605929853571</v>
      </c>
      <c r="H23" s="13">
        <f>H22/1000</f>
        <v>2663.844023031205</v>
      </c>
      <c r="I23" s="15">
        <f t="shared" si="2"/>
        <v>0.16844823365825556</v>
      </c>
      <c r="J23" s="13">
        <f>J22/1000</f>
        <v>3940.719807111853</v>
      </c>
      <c r="K23" s="15">
        <f t="shared" si="3"/>
        <v>0.24919150112052832</v>
      </c>
    </row>
    <row r="24" spans="1:11" s="11" customFormat="1" ht="13.5" customHeight="1" hidden="1">
      <c r="A24" s="12"/>
      <c r="B24" s="9">
        <v>15975094.109804966</v>
      </c>
      <c r="C24" s="7"/>
      <c r="D24" s="10">
        <v>7221097.871695062</v>
      </c>
      <c r="E24" s="6"/>
      <c r="F24" s="10">
        <v>2114116.500038894</v>
      </c>
      <c r="G24" s="6"/>
      <c r="H24" s="10">
        <v>2712132.145536051</v>
      </c>
      <c r="I24" s="6"/>
      <c r="J24" s="10">
        <v>3927747.592534957</v>
      </c>
      <c r="K24" s="6"/>
    </row>
    <row r="25" spans="1:11" ht="26.25" customHeight="1">
      <c r="A25" s="12" t="s">
        <v>17</v>
      </c>
      <c r="B25" s="13">
        <f>B24/1000</f>
        <v>15975.094109804966</v>
      </c>
      <c r="C25" s="14">
        <f>(B25-B23)/B23</f>
        <v>0.010185417034654295</v>
      </c>
      <c r="D25" s="13">
        <f>D24/1000</f>
        <v>7221.097871695062</v>
      </c>
      <c r="E25" s="15">
        <f t="shared" si="0"/>
        <v>0.4520222430028127</v>
      </c>
      <c r="F25" s="13">
        <f>F24/1000</f>
        <v>2114.1165000388937</v>
      </c>
      <c r="G25" s="15">
        <f t="shared" si="1"/>
        <v>0.1323382814215361</v>
      </c>
      <c r="H25" s="13">
        <f>H24/1000</f>
        <v>2712.132145536051</v>
      </c>
      <c r="I25" s="15">
        <f t="shared" si="2"/>
        <v>0.1697725300955465</v>
      </c>
      <c r="J25" s="13">
        <f>J24/1000</f>
        <v>3927.7475925349568</v>
      </c>
      <c r="K25" s="15">
        <f t="shared" si="3"/>
        <v>0.24586694548010454</v>
      </c>
    </row>
    <row r="26" spans="1:11" s="11" customFormat="1" ht="13.5" customHeight="1" hidden="1">
      <c r="A26" s="12"/>
      <c r="B26" s="9">
        <v>15783953.368461482</v>
      </c>
      <c r="C26" s="7"/>
      <c r="D26" s="10">
        <v>6939902.154532742</v>
      </c>
      <c r="E26" s="6"/>
      <c r="F26" s="10">
        <v>2057016.651605938</v>
      </c>
      <c r="G26" s="6"/>
      <c r="H26" s="10">
        <v>2829241.3814335056</v>
      </c>
      <c r="I26" s="6"/>
      <c r="J26" s="10">
        <v>3957793.180889296</v>
      </c>
      <c r="K26" s="6"/>
    </row>
    <row r="27" spans="1:11" ht="27">
      <c r="A27" s="12" t="s">
        <v>18</v>
      </c>
      <c r="B27" s="13">
        <f>B26/1000</f>
        <v>15783.953368461482</v>
      </c>
      <c r="C27" s="14">
        <f>(B27-B25)/B25</f>
        <v>-0.01196492114723561</v>
      </c>
      <c r="D27" s="13">
        <f>D26/1000</f>
        <v>6939.902154532741</v>
      </c>
      <c r="E27" s="15">
        <f t="shared" si="0"/>
        <v>0.4396808576740745</v>
      </c>
      <c r="F27" s="13">
        <f>F26/1000</f>
        <v>2057.016651605938</v>
      </c>
      <c r="G27" s="15">
        <f t="shared" si="1"/>
        <v>0.13032328489490733</v>
      </c>
      <c r="H27" s="13">
        <f>H26/1000</f>
        <v>2829.2413814335055</v>
      </c>
      <c r="I27" s="15">
        <f t="shared" si="2"/>
        <v>0.17924795616076264</v>
      </c>
      <c r="J27" s="13">
        <f>J26/1000</f>
        <v>3957.793180889296</v>
      </c>
      <c r="K27" s="15">
        <f t="shared" si="3"/>
        <v>0.2507479012702555</v>
      </c>
    </row>
    <row r="28" spans="1:11" s="11" customFormat="1" ht="13.5" customHeight="1" hidden="1">
      <c r="A28" s="12"/>
      <c r="B28" s="9">
        <v>16006134.564398464</v>
      </c>
      <c r="C28" s="7"/>
      <c r="D28" s="10">
        <v>7066493.388108945</v>
      </c>
      <c r="E28" s="6"/>
      <c r="F28" s="10">
        <v>2129255.603953897</v>
      </c>
      <c r="G28" s="6"/>
      <c r="H28" s="10">
        <v>2934081.879613181</v>
      </c>
      <c r="I28" s="6"/>
      <c r="J28" s="10">
        <v>3876303.6927224393</v>
      </c>
      <c r="K28" s="6"/>
    </row>
    <row r="29" spans="1:11" ht="27">
      <c r="A29" s="12" t="s">
        <v>22</v>
      </c>
      <c r="B29" s="13">
        <f>B28/1000</f>
        <v>16006.134564398464</v>
      </c>
      <c r="C29" s="14">
        <f>(B29-B27)/B27</f>
        <v>0.014076397132605015</v>
      </c>
      <c r="D29" s="13">
        <f>D28/1000</f>
        <v>7066.4933881089455</v>
      </c>
      <c r="E29" s="15">
        <f t="shared" si="0"/>
        <v>0.4414865662710687</v>
      </c>
      <c r="F29" s="13">
        <f>F28/1000</f>
        <v>2129.255603953897</v>
      </c>
      <c r="G29" s="15">
        <f t="shared" si="1"/>
        <v>0.133027471147836</v>
      </c>
      <c r="H29" s="13">
        <f>H28/1000</f>
        <v>2934.081879613181</v>
      </c>
      <c r="I29" s="15">
        <f t="shared" si="2"/>
        <v>0.18330983460174655</v>
      </c>
      <c r="J29" s="13">
        <f>J28/1000</f>
        <v>3876.3036927224393</v>
      </c>
      <c r="K29" s="15">
        <f t="shared" si="3"/>
        <v>0.2421761279793487</v>
      </c>
    </row>
    <row r="30" spans="1:11" s="11" customFormat="1" ht="13.5" customHeight="1" hidden="1">
      <c r="A30" s="12"/>
      <c r="B30" s="9">
        <v>15871716.823315963</v>
      </c>
      <c r="C30" s="7"/>
      <c r="D30" s="10">
        <v>7074602.596652367</v>
      </c>
      <c r="E30" s="6"/>
      <c r="F30" s="10">
        <v>2067064.0411801038</v>
      </c>
      <c r="G30" s="6"/>
      <c r="H30" s="10">
        <v>2890546.289090752</v>
      </c>
      <c r="I30" s="6"/>
      <c r="J30" s="10">
        <v>3839503.896392736</v>
      </c>
      <c r="K30" s="6"/>
    </row>
    <row r="31" spans="1:11" ht="26.25" customHeight="1">
      <c r="A31" s="12" t="s">
        <v>23</v>
      </c>
      <c r="B31" s="13">
        <f>B30/1000</f>
        <v>15871.716823315963</v>
      </c>
      <c r="C31" s="14">
        <f>(B31-B29)/B29</f>
        <v>-0.00839788898073362</v>
      </c>
      <c r="D31" s="13">
        <f>D30/1000</f>
        <v>7074.6025966523675</v>
      </c>
      <c r="E31" s="15">
        <f t="shared" si="0"/>
        <v>0.4457364427180047</v>
      </c>
      <c r="F31" s="13">
        <f>F30/1000</f>
        <v>2067.0640411801037</v>
      </c>
      <c r="G31" s="15">
        <f t="shared" si="1"/>
        <v>0.13023569310054303</v>
      </c>
      <c r="H31" s="13">
        <f>H30/1000</f>
        <v>2890.546289090752</v>
      </c>
      <c r="I31" s="15">
        <f t="shared" si="2"/>
        <v>0.18211932088181315</v>
      </c>
      <c r="J31" s="13">
        <f>J30/1000</f>
        <v>3839.503896392736</v>
      </c>
      <c r="K31" s="15">
        <f t="shared" si="3"/>
        <v>0.24190854329963885</v>
      </c>
    </row>
    <row r="32" spans="1:11" s="11" customFormat="1" ht="13.5" customHeight="1" hidden="1">
      <c r="A32" s="12"/>
      <c r="B32" s="9">
        <v>16043483.643161047</v>
      </c>
      <c r="C32" s="7"/>
      <c r="D32" s="10">
        <v>7157028.020772782</v>
      </c>
      <c r="E32" s="6"/>
      <c r="F32" s="10">
        <v>2093467.4570161416</v>
      </c>
      <c r="G32" s="6"/>
      <c r="H32" s="10">
        <v>2959511.3306250703</v>
      </c>
      <c r="I32" s="6"/>
      <c r="J32" s="10">
        <v>3833476.834747052</v>
      </c>
      <c r="K32" s="6"/>
    </row>
    <row r="33" spans="1:11" ht="27">
      <c r="A33" s="12" t="s">
        <v>24</v>
      </c>
      <c r="B33" s="16">
        <f>B32/1000</f>
        <v>16043.483643161047</v>
      </c>
      <c r="C33" s="14">
        <f>(B33-B31)/B31</f>
        <v>0.0108221953401257</v>
      </c>
      <c r="D33" s="13">
        <f>D32/1000</f>
        <v>7157.028020772782</v>
      </c>
      <c r="E33" s="15">
        <f t="shared" si="0"/>
        <v>0.4461018678959823</v>
      </c>
      <c r="F33" s="13">
        <f>F32/1000</f>
        <v>2093.4674570161415</v>
      </c>
      <c r="G33" s="15">
        <f t="shared" si="1"/>
        <v>0.13048708769111605</v>
      </c>
      <c r="H33" s="13">
        <f>H32/1000</f>
        <v>2959.51133062507</v>
      </c>
      <c r="I33" s="15">
        <f t="shared" si="2"/>
        <v>0.18446812403406157</v>
      </c>
      <c r="J33" s="13">
        <f>J32/1000</f>
        <v>3833.4768347470517</v>
      </c>
      <c r="K33" s="15">
        <f t="shared" si="3"/>
        <v>0.23894292037884</v>
      </c>
    </row>
    <row r="34" spans="1:11" s="11" customFormat="1" ht="13.5" customHeight="1" hidden="1">
      <c r="A34" s="12"/>
      <c r="B34" s="9">
        <v>15996485.354710165</v>
      </c>
      <c r="C34" s="7"/>
      <c r="D34" s="10">
        <v>7064470.042155348</v>
      </c>
      <c r="E34" s="6"/>
      <c r="F34" s="10">
        <v>2181863.804804288</v>
      </c>
      <c r="G34" s="6"/>
      <c r="H34" s="10">
        <v>2994559.1778276493</v>
      </c>
      <c r="I34" s="6"/>
      <c r="J34" s="10">
        <v>3755592.3299228786</v>
      </c>
      <c r="K34" s="6"/>
    </row>
    <row r="35" spans="1:11" ht="27">
      <c r="A35" s="12" t="s">
        <v>25</v>
      </c>
      <c r="B35" s="16">
        <f>B34/1000</f>
        <v>15996.485354710165</v>
      </c>
      <c r="C35" s="14">
        <f>(B35-B33)/B33</f>
        <v>-0.002929431630699292</v>
      </c>
      <c r="D35" s="13">
        <f>D34/1000</f>
        <v>7064.470042155348</v>
      </c>
      <c r="E35" s="15">
        <f>D35/B35</f>
        <v>0.44162638764115864</v>
      </c>
      <c r="F35" s="13">
        <f>F34/1000</f>
        <v>2181.863804804288</v>
      </c>
      <c r="G35" s="15">
        <f t="shared" si="1"/>
        <v>0.13639644937141385</v>
      </c>
      <c r="H35" s="13">
        <f>H34/1000</f>
        <v>2994.5591778276494</v>
      </c>
      <c r="I35" s="15">
        <f t="shared" si="2"/>
        <v>0.18720107019920482</v>
      </c>
      <c r="J35" s="13">
        <f>J34/1000</f>
        <v>3755.5923299228784</v>
      </c>
      <c r="K35" s="15">
        <f t="shared" si="3"/>
        <v>0.23477609278822265</v>
      </c>
    </row>
    <row r="36" spans="1:11" s="11" customFormat="1" ht="13.5" customHeight="1" hidden="1">
      <c r="A36" s="12"/>
      <c r="B36" s="9">
        <v>15968335.466132553</v>
      </c>
      <c r="C36" s="7"/>
      <c r="D36" s="10">
        <v>7097791.885364464</v>
      </c>
      <c r="E36" s="6"/>
      <c r="F36" s="10">
        <v>2104916.896642182</v>
      </c>
      <c r="G36" s="6"/>
      <c r="H36" s="10">
        <v>3060711.2855330785</v>
      </c>
      <c r="I36" s="6"/>
      <c r="J36" s="10">
        <v>3704915.3985928283</v>
      </c>
      <c r="K36" s="6"/>
    </row>
    <row r="37" spans="1:11" ht="26.25" customHeight="1">
      <c r="A37" s="12" t="s">
        <v>26</v>
      </c>
      <c r="B37" s="16">
        <f>B36/1000</f>
        <v>15968.335466132554</v>
      </c>
      <c r="C37" s="14">
        <f>(B37-B35)/B35</f>
        <v>-0.0017597545931751924</v>
      </c>
      <c r="D37" s="13">
        <f>D36/1000</f>
        <v>7097.791885364463</v>
      </c>
      <c r="E37" s="15">
        <f>D37/B37</f>
        <v>0.4444916566550258</v>
      </c>
      <c r="F37" s="13">
        <f>F36/1000</f>
        <v>2104.916896642182</v>
      </c>
      <c r="G37" s="15">
        <f>F37/B37</f>
        <v>0.13181817861395304</v>
      </c>
      <c r="H37" s="13">
        <f>H36/1000</f>
        <v>3060.7112855330784</v>
      </c>
      <c r="I37" s="15">
        <f>H37/B37</f>
        <v>0.19167378416019504</v>
      </c>
      <c r="J37" s="13">
        <f>J36/1000</f>
        <v>3704.9153985928283</v>
      </c>
      <c r="K37" s="15">
        <f>J37/B37</f>
        <v>0.23201638057082596</v>
      </c>
    </row>
    <row r="38" spans="1:11" s="11" customFormat="1" ht="13.5" customHeight="1" hidden="1">
      <c r="A38" s="12"/>
      <c r="B38" s="9">
        <v>15790125.892086409</v>
      </c>
      <c r="C38" s="7"/>
      <c r="D38" s="10">
        <v>7054857.208167744</v>
      </c>
      <c r="E38" s="6"/>
      <c r="F38" s="10">
        <v>2135392.239972979</v>
      </c>
      <c r="G38" s="6"/>
      <c r="H38" s="10">
        <v>2979960.938737911</v>
      </c>
      <c r="I38" s="6"/>
      <c r="J38" s="10">
        <v>3619915.5052077756</v>
      </c>
      <c r="K38" s="6"/>
    </row>
    <row r="39" spans="1:11" ht="27">
      <c r="A39" s="12" t="s">
        <v>27</v>
      </c>
      <c r="B39" s="16">
        <f>B38/1000</f>
        <v>15790.12589208641</v>
      </c>
      <c r="C39" s="14">
        <f>(B39-B37)/B37</f>
        <v>-0.011160184755894658</v>
      </c>
      <c r="D39" s="13">
        <f>D38/1000</f>
        <v>7054.857208167744</v>
      </c>
      <c r="E39" s="15">
        <f>D39/B39</f>
        <v>0.44678916788772727</v>
      </c>
      <c r="F39" s="13">
        <f>F38/1000</f>
        <v>2135.392239972979</v>
      </c>
      <c r="G39" s="15">
        <f>F39/B39</f>
        <v>0.1352359224091545</v>
      </c>
      <c r="H39" s="13">
        <f>H38/1000</f>
        <v>2979.960938737911</v>
      </c>
      <c r="I39" s="15">
        <f>H39/B39</f>
        <v>0.18872306396438474</v>
      </c>
      <c r="J39" s="13">
        <f>J38/1000</f>
        <v>3619.915505207776</v>
      </c>
      <c r="K39" s="15">
        <f>J39/B39</f>
        <v>0.22925184573873353</v>
      </c>
    </row>
    <row r="40" spans="1:11" ht="13.5" hidden="1">
      <c r="A40" s="12"/>
      <c r="B40" s="9">
        <v>14719739.33343881</v>
      </c>
      <c r="C40" s="7"/>
      <c r="D40" s="10">
        <v>6271518.0595626915</v>
      </c>
      <c r="E40" s="6"/>
      <c r="F40" s="10">
        <v>2057924.758105923</v>
      </c>
      <c r="G40" s="6"/>
      <c r="H40" s="10">
        <v>2913660.729372494</v>
      </c>
      <c r="I40" s="6"/>
      <c r="J40" s="10">
        <v>3476635.7863977016</v>
      </c>
      <c r="K40" s="6"/>
    </row>
    <row r="41" spans="1:30" ht="27">
      <c r="A41" s="12" t="s">
        <v>28</v>
      </c>
      <c r="B41" s="16">
        <f>B40/1000</f>
        <v>14719.73933343881</v>
      </c>
      <c r="C41" s="14">
        <f>(B41-B39)/B39</f>
        <v>-0.0677883486150068</v>
      </c>
      <c r="D41" s="13">
        <f>D40/1000</f>
        <v>6271.518059562692</v>
      </c>
      <c r="E41" s="15">
        <f>D41/B41</f>
        <v>0.42606176084352887</v>
      </c>
      <c r="F41" s="13">
        <f>F40/1000</f>
        <v>2057.924758105923</v>
      </c>
      <c r="G41" s="15">
        <f>F41/B41</f>
        <v>0.1398071468175349</v>
      </c>
      <c r="H41" s="13">
        <f>H40/1000</f>
        <v>2913.6607293724937</v>
      </c>
      <c r="I41" s="15">
        <f>H41/B41</f>
        <v>0.19794241347423422</v>
      </c>
      <c r="J41" s="13">
        <f>J40/1000</f>
        <v>3476.6357863977014</v>
      </c>
      <c r="K41" s="15">
        <f>J41/B41</f>
        <v>0.23618867886470196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11" ht="13.5" hidden="1">
      <c r="A42" s="12"/>
      <c r="B42" s="9">
        <v>14394320.449757997</v>
      </c>
      <c r="C42" s="7"/>
      <c r="D42" s="10">
        <v>6153988.315736706</v>
      </c>
      <c r="E42" s="6"/>
      <c r="F42" s="10">
        <v>2037339.833463808</v>
      </c>
      <c r="G42" s="6"/>
      <c r="H42" s="10">
        <v>2800025.1090750336</v>
      </c>
      <c r="I42" s="6"/>
      <c r="J42" s="10">
        <v>3402967.1914824494</v>
      </c>
      <c r="K42" s="6"/>
    </row>
    <row r="43" spans="1:11" ht="27">
      <c r="A43" s="12" t="s">
        <v>29</v>
      </c>
      <c r="B43" s="16">
        <f>B42/1000</f>
        <v>14394.320449757997</v>
      </c>
      <c r="C43" s="14">
        <f>(B43-B41)/B41</f>
        <v>-0.022107652609143685</v>
      </c>
      <c r="D43" s="13">
        <f>D42/1000</f>
        <v>6153.988315736707</v>
      </c>
      <c r="E43" s="15">
        <f>D43/B43</f>
        <v>0.4275289227592658</v>
      </c>
      <c r="F43" s="13">
        <f>F42/1000</f>
        <v>2037.339833463808</v>
      </c>
      <c r="G43" s="15">
        <f>F43/B43</f>
        <v>0.1415377572407776</v>
      </c>
      <c r="H43" s="13">
        <f>H42/1000</f>
        <v>2800.0251090750335</v>
      </c>
      <c r="I43" s="15">
        <f>H43/B43</f>
        <v>0.1945229105360169</v>
      </c>
      <c r="J43" s="13">
        <f>J42/1000</f>
        <v>3402.9671914824494</v>
      </c>
      <c r="K43" s="15">
        <f>J43/B43</f>
        <v>0.23641040946393974</v>
      </c>
    </row>
    <row r="44" ht="13.5">
      <c r="A44" s="1" t="s">
        <v>19</v>
      </c>
    </row>
  </sheetData>
  <sheetProtection/>
  <mergeCells count="7">
    <mergeCell ref="B2:C2"/>
    <mergeCell ref="A2:A3"/>
    <mergeCell ref="D2:K2"/>
    <mergeCell ref="D3:E3"/>
    <mergeCell ref="F3:G3"/>
    <mergeCell ref="H3:I3"/>
    <mergeCell ref="J3:K3"/>
  </mergeCells>
  <printOptions/>
  <pageMargins left="0.78740157480315" right="0.78740157480315" top="0.78740157480315" bottom="0.590551181102362" header="0.393700787401575" footer="0.393700787401575"/>
  <pageSetup firstPageNumber="8" useFirstPageNumber="1" fitToHeight="1" fitToWidth="1" horizontalDpi="600" verticalDpi="600" orientation="portrait" paperSize="9" scale="74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 厚子</cp:lastModifiedBy>
  <cp:lastPrinted>2011-11-25T20:48:07Z</cp:lastPrinted>
  <dcterms:created xsi:type="dcterms:W3CDTF">2001-12-25T01:48:37Z</dcterms:created>
  <dcterms:modified xsi:type="dcterms:W3CDTF">2017-03-10T04:52:59Z</dcterms:modified>
  <cp:category/>
  <cp:version/>
  <cp:contentType/>
  <cp:contentStatus/>
</cp:coreProperties>
</file>