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+xml" PartName="/xl/tables/table1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codeName="ThisWorkbook" defaultThemeVersion="124226"/>
  <xr:revisionPtr revIDLastSave="0" documentId="13_ncr:1_{A9516B12-6838-4AE2-A18E-4FEAF00F539A}" xr6:coauthVersionLast="47" xr6:coauthVersionMax="47" xr10:uidLastSave="{00000000-0000-0000-0000-000000000000}"/>
  <bookViews>
    <workbookView xWindow="-15214" yWindow="994" windowWidth="14400" windowHeight="7363" tabRatio="823" xr2:uid="{00000000-000D-0000-FFFF-FFFF00000000}"/>
  </bookViews>
  <sheets>
    <sheet name="目次" sheetId="225" r:id="rId1"/>
    <sheet name="ｼｰﾄ0" sheetId="192" r:id="rId2"/>
    <sheet name="ｼｰﾄ6" sheetId="207" r:id="rId3"/>
    <sheet name="Sheet1" sheetId="228" state="hidden" r:id="rId4"/>
  </sheets>
  <definedNames>
    <definedName name="_xlnm.Print_Area" localSheetId="1">ｼｰﾄ0!$B$1:$D$4</definedName>
    <definedName name="_xlnm.Print_Area" localSheetId="2">ｼｰﾄ6!$A$1:$V$71</definedName>
    <definedName name="愛知県">ｼｰﾄ0!$X$11:$X$15</definedName>
    <definedName name="愛媛県">ｼｰﾄ0!$AM$11:$AM$15</definedName>
    <definedName name="茨城県">ｼｰﾄ0!$I$11:$I$15</definedName>
    <definedName name="岡山県">ｼｰﾄ0!$AH$11:$AH$15</definedName>
    <definedName name="沖縄県">ｼｰﾄ0!$AV$11:$AV$15</definedName>
    <definedName name="岩手県">ｼｰﾄ0!$D$11:$D$15</definedName>
    <definedName name="岐阜県">ｼｰﾄ0!$V$11:$V$15</definedName>
    <definedName name="宮崎県">ｼｰﾄ0!$AT$11:$AT$15</definedName>
    <definedName name="宮城県">ｼｰﾄ0!$E$11:$E$15</definedName>
    <definedName name="京都府">ｼｰﾄ0!$AA$11:$AA$15</definedName>
    <definedName name="熊本県">ｼｰﾄ0!$AR$11:$AR$15</definedName>
    <definedName name="群馬県">ｼｰﾄ0!$K$11:$K$15</definedName>
    <definedName name="広島県">ｼｰﾄ0!$AI$11:$AI$15</definedName>
    <definedName name="香川県">ｼｰﾄ0!$AL$11:$AL$15</definedName>
    <definedName name="高知県">ｼｰﾄ0!$AN$11:$AN$15</definedName>
    <definedName name="佐賀県">ｼｰﾄ0!$AP$11:$AP$15</definedName>
    <definedName name="埼玉県">ｼｰﾄ0!$L$11:$L$15</definedName>
    <definedName name="三重県">ｼｰﾄ0!$Y$11:$Y$15</definedName>
    <definedName name="山形県">ｼｰﾄ0!$G$11:$G$15</definedName>
    <definedName name="山口県">ｼｰﾄ0!$AJ$11:$AJ$15</definedName>
    <definedName name="山梨県">ｼｰﾄ0!$T$11:$T$15</definedName>
    <definedName name="滋賀県">ｼｰﾄ0!$Z$11:$Z$15</definedName>
    <definedName name="鹿児島県">ｼｰﾄ0!$AU$11:$AU$15</definedName>
    <definedName name="秋田県">ｼｰﾄ0!$F$11:$F$15</definedName>
    <definedName name="新潟県">ｼｰﾄ0!$P$11:$P$15</definedName>
    <definedName name="神奈川県">ｼｰﾄ0!$O$11:$O$15</definedName>
    <definedName name="青森県">ｼｰﾄ0!$C$11:$C$15</definedName>
    <definedName name="静岡県">ｼｰﾄ0!$W$11:$W$15</definedName>
    <definedName name="石川県">ｼｰﾄ0!$R$11:$R$15</definedName>
    <definedName name="千葉県">ｼｰﾄ0!$M$11:$M$15</definedName>
    <definedName name="大阪府">ｼｰﾄ0!$AB$11:$AB$15</definedName>
    <definedName name="大分県">ｼｰﾄ0!$AS$11:$AS$15</definedName>
    <definedName name="長崎県">ｼｰﾄ0!$AQ$11:$AQ$15</definedName>
    <definedName name="長野県">ｼｰﾄ0!$U$11:$U$15</definedName>
    <definedName name="鳥取県">ｼｰﾄ0!$AF$11:$AF$15</definedName>
    <definedName name="都道府県名">ｼｰﾄ0!#REF!</definedName>
    <definedName name="島根県">ｼｰﾄ0!$AG$11:$AG$15</definedName>
    <definedName name="東京都">ｼｰﾄ0!$N$11:$N$15</definedName>
    <definedName name="徳島県">ｼｰﾄ0!$AK$11:$AK$15</definedName>
    <definedName name="栃木県">ｼｰﾄ0!$J$11:$J$15</definedName>
    <definedName name="奈良県">ｼｰﾄ0!$AD$11:$AD$15</definedName>
    <definedName name="富山県">ｼｰﾄ0!$Q$11:$Q$15</definedName>
    <definedName name="福井県">ｼｰﾄ0!$S$11:$S$15</definedName>
    <definedName name="福岡県">ｼｰﾄ0!$AO$11:$AO$15</definedName>
    <definedName name="福島県">ｼｰﾄ0!$H$11:$H$15</definedName>
    <definedName name="兵庫県">ｼｰﾄ0!$AC$11:$AC$15</definedName>
    <definedName name="北海道">ｼｰﾄ0!$B$11:$B$15</definedName>
    <definedName name="和歌山県">ｼｰﾄ0!$AE$11:$AE$15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6" i="207" l="1"/>
  <c r="E53" i="207" l="1"/>
  <c r="S52" i="207"/>
  <c r="R52" i="207"/>
  <c r="Q52" i="207"/>
  <c r="P52" i="207"/>
  <c r="O52" i="207"/>
  <c r="N52" i="207"/>
  <c r="S46" i="207"/>
  <c r="R46" i="207"/>
  <c r="Q46" i="207"/>
  <c r="P46" i="207"/>
  <c r="N46" i="207"/>
  <c r="S40" i="207"/>
  <c r="R40" i="207"/>
  <c r="Q40" i="207"/>
  <c r="P40" i="207"/>
  <c r="O40" i="207"/>
  <c r="N40" i="207"/>
  <c r="S34" i="207"/>
  <c r="R34" i="207"/>
  <c r="Q34" i="207"/>
  <c r="P34" i="207"/>
  <c r="O34" i="207"/>
  <c r="N34" i="207"/>
  <c r="S28" i="207"/>
  <c r="R28" i="207"/>
  <c r="Q28" i="207"/>
  <c r="P28" i="207"/>
  <c r="O28" i="207"/>
  <c r="N28" i="207"/>
  <c r="S22" i="207"/>
  <c r="R22" i="207"/>
  <c r="Q22" i="207"/>
  <c r="P22" i="207"/>
  <c r="O22" i="207"/>
  <c r="N22" i="207"/>
  <c r="S16" i="207"/>
  <c r="R16" i="207"/>
  <c r="Q16" i="207"/>
  <c r="P16" i="207"/>
  <c r="O16" i="207"/>
  <c r="N16" i="207"/>
  <c r="P57" i="207"/>
  <c r="E54" i="207"/>
  <c r="F54" i="207"/>
  <c r="G54" i="207"/>
  <c r="H54" i="207"/>
  <c r="I54" i="207"/>
  <c r="J54" i="207"/>
  <c r="K54" i="207"/>
  <c r="L54" i="207"/>
  <c r="M54" i="207"/>
  <c r="N54" i="207"/>
  <c r="O54" i="207"/>
  <c r="P54" i="207"/>
  <c r="Q54" i="207"/>
  <c r="R54" i="207"/>
  <c r="S54" i="207"/>
  <c r="E55" i="207"/>
  <c r="F55" i="207"/>
  <c r="G55" i="207"/>
  <c r="H55" i="207"/>
  <c r="I55" i="207"/>
  <c r="J55" i="207"/>
  <c r="K55" i="207"/>
  <c r="L55" i="207"/>
  <c r="M55" i="207"/>
  <c r="N55" i="207"/>
  <c r="O55" i="207"/>
  <c r="P55" i="207"/>
  <c r="Q55" i="207"/>
  <c r="R55" i="207"/>
  <c r="S55" i="207"/>
  <c r="E56" i="207"/>
  <c r="F56" i="207"/>
  <c r="G56" i="207"/>
  <c r="H56" i="207"/>
  <c r="I56" i="207"/>
  <c r="J56" i="207"/>
  <c r="K56" i="207"/>
  <c r="L56" i="207"/>
  <c r="M56" i="207"/>
  <c r="N56" i="207"/>
  <c r="O56" i="207"/>
  <c r="P56" i="207"/>
  <c r="Q56" i="207"/>
  <c r="R56" i="207"/>
  <c r="S56" i="207"/>
  <c r="E57" i="207"/>
  <c r="F57" i="207"/>
  <c r="G57" i="207"/>
  <c r="H57" i="207"/>
  <c r="I57" i="207"/>
  <c r="J57" i="207"/>
  <c r="K57" i="207"/>
  <c r="L57" i="207"/>
  <c r="M57" i="207"/>
  <c r="N57" i="207"/>
  <c r="O57" i="207"/>
  <c r="Q57" i="207"/>
  <c r="R57" i="207"/>
  <c r="S57" i="207"/>
  <c r="F53" i="207"/>
  <c r="G53" i="207"/>
  <c r="H53" i="207"/>
  <c r="I53" i="207"/>
  <c r="J53" i="207"/>
  <c r="K53" i="207"/>
  <c r="L53" i="207"/>
  <c r="M53" i="207"/>
  <c r="N53" i="207"/>
  <c r="O53" i="207"/>
  <c r="P53" i="207"/>
  <c r="Q53" i="207"/>
  <c r="R53" i="207"/>
  <c r="S53" i="207"/>
  <c r="P10" i="207"/>
  <c r="O10" i="207"/>
  <c r="N10" i="207"/>
  <c r="S10" i="207"/>
  <c r="R10" i="207"/>
  <c r="Q10" i="207"/>
  <c r="J58" i="207" l="1"/>
  <c r="G58" i="207"/>
  <c r="M58" i="207"/>
  <c r="L58" i="207"/>
  <c r="S58" i="207"/>
  <c r="O58" i="207"/>
  <c r="F58" i="207"/>
  <c r="E58" i="207"/>
  <c r="P58" i="207"/>
  <c r="K58" i="207"/>
  <c r="I58" i="207"/>
  <c r="H58" i="207"/>
  <c r="N58" i="207"/>
  <c r="R58" i="207"/>
  <c r="Q58" i="207"/>
  <c r="B47" i="207"/>
  <c r="B41" i="207"/>
  <c r="B35" i="207"/>
  <c r="B29" i="207"/>
  <c r="B23" i="207"/>
  <c r="B17" i="207"/>
  <c r="B11" i="207"/>
  <c r="B5" i="207"/>
</calcChain>
</file>

<file path=xl/sharedStrings.xml><?xml version="1.0" encoding="utf-8"?>
<sst xmlns="http://schemas.openxmlformats.org/spreadsheetml/2006/main" count="535" uniqueCount="313">
  <si>
    <t>工業用</t>
  </si>
  <si>
    <t>上水道用</t>
  </si>
  <si>
    <t>建築物用</t>
  </si>
  <si>
    <t>地域名</t>
    <rPh sb="0" eb="3">
      <t>チイキメイ</t>
    </rPh>
    <phoneticPr fontId="4"/>
  </si>
  <si>
    <t>その他</t>
    <rPh sb="2" eb="3">
      <t>タ</t>
    </rPh>
    <phoneticPr fontId="4"/>
  </si>
  <si>
    <t>用　途</t>
    <phoneticPr fontId="4"/>
  </si>
  <si>
    <t>井戸
本数</t>
    <phoneticPr fontId="4"/>
  </si>
  <si>
    <t>井戸
本数</t>
    <phoneticPr fontId="4"/>
  </si>
  <si>
    <t>井戸
本数</t>
    <phoneticPr fontId="4"/>
  </si>
  <si>
    <t>井戸
本数</t>
    <phoneticPr fontId="4"/>
  </si>
  <si>
    <t>本</t>
  </si>
  <si>
    <t>百万
㎥/年</t>
    <phoneticPr fontId="4"/>
  </si>
  <si>
    <t>１－１．</t>
    <phoneticPr fontId="4"/>
  </si>
  <si>
    <t>１－２．</t>
  </si>
  <si>
    <t>１－３．</t>
  </si>
  <si>
    <t>地盤沈下地域の面積</t>
  </si>
  <si>
    <t>１－４．</t>
  </si>
  <si>
    <t>水位低下等による被害の状況</t>
  </si>
  <si>
    <t>２－１．</t>
    <phoneticPr fontId="4"/>
  </si>
  <si>
    <t>地盤沈下監視体制（水準測量）</t>
  </si>
  <si>
    <t>３－１．</t>
    <phoneticPr fontId="4"/>
  </si>
  <si>
    <t>関連制度の種類</t>
  </si>
  <si>
    <t>３－２．</t>
  </si>
  <si>
    <t>関連制度の経緯及び改定等の内容</t>
  </si>
  <si>
    <t>３－３．</t>
  </si>
  <si>
    <t>関連制度の内容（法律）</t>
  </si>
  <si>
    <t>３－４．</t>
  </si>
  <si>
    <t>関連制度の内容（条例）</t>
  </si>
  <si>
    <t>３－５．</t>
  </si>
  <si>
    <t>関連制度の内容（要綱）</t>
  </si>
  <si>
    <t>３－６．</t>
  </si>
  <si>
    <t>関連制度の内容（その他）</t>
  </si>
  <si>
    <t>４－１．</t>
    <phoneticPr fontId="4"/>
  </si>
  <si>
    <t>地下水採取量の用途別削減量</t>
  </si>
  <si>
    <t>４－２．</t>
  </si>
  <si>
    <t>合理化施策による地下水採取削減量</t>
  </si>
  <si>
    <t>４－３．</t>
  </si>
  <si>
    <t>代替水対策による地下水採取削減量</t>
  </si>
  <si>
    <t>４－４．</t>
  </si>
  <si>
    <t>地盤沈下対策事業及び調査事業費の推移</t>
  </si>
  <si>
    <t>４－５．</t>
  </si>
  <si>
    <t>地盤沈下対策事業（代替水事業）の内容</t>
  </si>
  <si>
    <t>４－６．</t>
  </si>
  <si>
    <t>地盤沈下対策事業（防災事業等）の内容</t>
  </si>
  <si>
    <t>４－７．</t>
  </si>
  <si>
    <t>調査等事業の内容</t>
  </si>
  <si>
    <t>４－８．</t>
  </si>
  <si>
    <t>地下水・地盤環境保全施策の組織</t>
  </si>
  <si>
    <t>５．用水二法の施行状況</t>
    <rPh sb="2" eb="4">
      <t>ヨウスイ</t>
    </rPh>
    <rPh sb="4" eb="5">
      <t>ニ</t>
    </rPh>
    <rPh sb="5" eb="6">
      <t>ホウ</t>
    </rPh>
    <rPh sb="7" eb="9">
      <t>セコウ</t>
    </rPh>
    <rPh sb="9" eb="11">
      <t>ジョウキョウ</t>
    </rPh>
    <phoneticPr fontId="4"/>
  </si>
  <si>
    <t>工業用水法第３条第１項及び第７条第１項の許可状況</t>
  </si>
  <si>
    <t>５－２．</t>
  </si>
  <si>
    <t>工業用水法第５条第２項の適用状況</t>
  </si>
  <si>
    <t>工業用水法第６条第３項に基づく届出書受理状況</t>
  </si>
  <si>
    <t>工業用水法第９条に基づく届出書受理状況</t>
  </si>
  <si>
    <t>５－５．</t>
  </si>
  <si>
    <t>５－６．</t>
  </si>
  <si>
    <t>５－７．</t>
  </si>
  <si>
    <t>５－８．</t>
  </si>
  <si>
    <t>５－９．</t>
  </si>
  <si>
    <t>５－10．</t>
    <phoneticPr fontId="4"/>
  </si>
  <si>
    <t>５－11．</t>
  </si>
  <si>
    <t>５－12．</t>
  </si>
  <si>
    <t>５－13．</t>
  </si>
  <si>
    <t>５－14．</t>
  </si>
  <si>
    <t>５－15．</t>
  </si>
  <si>
    <t>５－16．</t>
  </si>
  <si>
    <t>６．地下水の利用状況</t>
    <rPh sb="2" eb="5">
      <t>チカスイ</t>
    </rPh>
    <rPh sb="6" eb="8">
      <t>リヨウ</t>
    </rPh>
    <rPh sb="8" eb="10">
      <t>ジョウキョウ</t>
    </rPh>
    <phoneticPr fontId="4"/>
  </si>
  <si>
    <t>６－１．</t>
    <phoneticPr fontId="4"/>
  </si>
  <si>
    <t>地区別、用途別、井戸本数及び地下水採取量経年変化</t>
  </si>
  <si>
    <t>６－２．</t>
  </si>
  <si>
    <t>地下水採取量等の調査の内容</t>
  </si>
  <si>
    <t>６－３．</t>
  </si>
  <si>
    <t>地下水の月別採取量</t>
  </si>
  <si>
    <t>６－４．</t>
  </si>
  <si>
    <t>特定用途の地下水採取量（天然ガスかん水）</t>
  </si>
  <si>
    <t>６－５．</t>
  </si>
  <si>
    <t>特定用途の地下水採取量（温泉水）</t>
  </si>
  <si>
    <t>６－６．</t>
  </si>
  <si>
    <t>特定用途の地下水採取量（農業用水）</t>
  </si>
  <si>
    <t>６－７．</t>
  </si>
  <si>
    <t>特定用途の地下水採取量（道路消雪用水）</t>
  </si>
  <si>
    <t>７．その他</t>
    <rPh sb="4" eb="5">
      <t>タ</t>
    </rPh>
    <phoneticPr fontId="4"/>
  </si>
  <si>
    <t>７－１．</t>
    <phoneticPr fontId="4"/>
  </si>
  <si>
    <t>健全な水循環の確保に向けての取組みに関する調査（地下水保全計画等を含む）</t>
  </si>
  <si>
    <t>７－２．</t>
  </si>
  <si>
    <t>地盤環境に係る情報システムの整備状況</t>
  </si>
  <si>
    <t>７－３．</t>
  </si>
  <si>
    <t>地盤環境に係る情報開示の状況</t>
  </si>
  <si>
    <t>※ 地域により該当のデータがない場合があります。</t>
    <phoneticPr fontId="4"/>
  </si>
  <si>
    <t>１．地盤沈下等の概況</t>
    <rPh sb="2" eb="4">
      <t>ジバン</t>
    </rPh>
    <rPh sb="4" eb="6">
      <t>チンカ</t>
    </rPh>
    <rPh sb="6" eb="7">
      <t>トウ</t>
    </rPh>
    <rPh sb="8" eb="10">
      <t>ガイキョウ</t>
    </rPh>
    <phoneticPr fontId="4"/>
  </si>
  <si>
    <t>３．関連制度の状況</t>
    <rPh sb="2" eb="4">
      <t>カンレン</t>
    </rPh>
    <rPh sb="4" eb="6">
      <t>セイド</t>
    </rPh>
    <rPh sb="7" eb="9">
      <t>ジョウキョウ</t>
    </rPh>
    <phoneticPr fontId="4"/>
  </si>
  <si>
    <t>４．地下水・地盤沈下対策の状況</t>
    <rPh sb="2" eb="5">
      <t>チカスイ</t>
    </rPh>
    <rPh sb="6" eb="8">
      <t>ジバン</t>
    </rPh>
    <rPh sb="8" eb="10">
      <t>チンカ</t>
    </rPh>
    <rPh sb="10" eb="12">
      <t>タイサク</t>
    </rPh>
    <rPh sb="13" eb="15">
      <t>ジョウキョウ</t>
    </rPh>
    <phoneticPr fontId="4"/>
  </si>
  <si>
    <t>７－４．</t>
  </si>
  <si>
    <t>アンケート</t>
    <phoneticPr fontId="4"/>
  </si>
  <si>
    <t>平成30年度</t>
    <rPh sb="5" eb="6">
      <t>ド</t>
    </rPh>
    <phoneticPr fontId="4"/>
  </si>
  <si>
    <t>工業用</t>
    <phoneticPr fontId="4"/>
  </si>
  <si>
    <t>農業用</t>
    <phoneticPr fontId="4"/>
  </si>
  <si>
    <t>工業用水法第10条第３項に基づく届出書受理状況</t>
    <phoneticPr fontId="4"/>
  </si>
  <si>
    <t>工業用水法第11条に基づく届出書受理状況</t>
    <phoneticPr fontId="4"/>
  </si>
  <si>
    <t>工業用水法第24条の規定に基づく許可井戸の変更報告状況</t>
    <phoneticPr fontId="4"/>
  </si>
  <si>
    <t>工業用水法第24条の規定に基づく井戸使用状況報告</t>
    <phoneticPr fontId="4"/>
  </si>
  <si>
    <t>主な水準点における過去10年の沈下量経年変化</t>
    <phoneticPr fontId="4"/>
  </si>
  <si>
    <t>代表的な観測井における過去10年の地下水位経年変化</t>
    <phoneticPr fontId="4"/>
  </si>
  <si>
    <t>ビル用水法第４条第１項の許可状況</t>
    <rPh sb="2" eb="3">
      <t>ヨウ</t>
    </rPh>
    <rPh sb="4" eb="5">
      <t>ホウ</t>
    </rPh>
    <rPh sb="5" eb="6">
      <t>ダイ</t>
    </rPh>
    <phoneticPr fontId="4"/>
  </si>
  <si>
    <t>ビル用水法第４条第３項の適用状況</t>
    <rPh sb="2" eb="3">
      <t>ヨウ</t>
    </rPh>
    <rPh sb="4" eb="5">
      <t>ホウ</t>
    </rPh>
    <rPh sb="5" eb="6">
      <t>ダイ</t>
    </rPh>
    <phoneticPr fontId="4"/>
  </si>
  <si>
    <t>ビル用水法第６条第３項に基づく届出書受理状況</t>
    <phoneticPr fontId="4"/>
  </si>
  <si>
    <t>ビル用水法第７条に基づく届出書受理状況</t>
    <phoneticPr fontId="4"/>
  </si>
  <si>
    <t>ビル用水法第８条第３項に基づく届出書受理状況</t>
    <phoneticPr fontId="4"/>
  </si>
  <si>
    <t>ビル用水法第９条に基づく届出書受理状況</t>
    <phoneticPr fontId="4"/>
  </si>
  <si>
    <t>ビル用水法第13条の規定に基づく許可井戸の変更報告状況</t>
    <phoneticPr fontId="4"/>
  </si>
  <si>
    <t>ビル用水法第13条の規定に基づく井戸使用状況報告</t>
    <phoneticPr fontId="4"/>
  </si>
  <si>
    <t>令和元年度</t>
    <rPh sb="0" eb="2">
      <t>レイワ</t>
    </rPh>
    <rPh sb="2" eb="3">
      <t>ガン</t>
    </rPh>
    <rPh sb="4" eb="5">
      <t>ド</t>
    </rPh>
    <phoneticPr fontId="4"/>
  </si>
  <si>
    <t>地域の
合計</t>
    <rPh sb="0" eb="2">
      <t>チイキ</t>
    </rPh>
    <rPh sb="4" eb="5">
      <t>ゴウ</t>
    </rPh>
    <rPh sb="5" eb="6">
      <t>ケイ</t>
    </rPh>
    <phoneticPr fontId="4"/>
  </si>
  <si>
    <t>百万
㎥/年</t>
    <phoneticPr fontId="4"/>
  </si>
  <si>
    <t>工業用</t>
    <phoneticPr fontId="4"/>
  </si>
  <si>
    <t>地域名</t>
    <rPh sb="0" eb="3">
      <t>チイキメイ</t>
    </rPh>
    <phoneticPr fontId="4"/>
  </si>
  <si>
    <t>地区名</t>
    <rPh sb="0" eb="2">
      <t>チク</t>
    </rPh>
    <phoneticPr fontId="4"/>
  </si>
  <si>
    <t>調査名：</t>
    <rPh sb="0" eb="2">
      <t>チョウサ</t>
    </rPh>
    <rPh sb="2" eb="3">
      <t>メイ</t>
    </rPh>
    <phoneticPr fontId="4"/>
  </si>
  <si>
    <t>農業用</t>
  </si>
  <si>
    <t>令和2年度</t>
    <rPh sb="0" eb="2">
      <t>レイワ</t>
    </rPh>
    <rPh sb="4" eb="5">
      <t>ド</t>
    </rPh>
    <phoneticPr fontId="4"/>
  </si>
  <si>
    <t>地域
合計</t>
    <rPh sb="0" eb="2">
      <t>チイキ</t>
    </rPh>
    <rPh sb="3" eb="5">
      <t>ゴウケイ</t>
    </rPh>
    <phoneticPr fontId="4"/>
  </si>
  <si>
    <t>代表的な観測井における過去10年の地下水位経年変化</t>
  </si>
  <si>
    <t>工業用水法第10条第３項に基づく届出書受理状況</t>
  </si>
  <si>
    <t>工業用水法第11条に基づく届出書受理状況</t>
  </si>
  <si>
    <t>工業用水法第24条の規定に基づく許可井戸の変更報告状況</t>
  </si>
  <si>
    <t>工業用水法第24条の規定に基づく井戸使用状況報告</t>
  </si>
  <si>
    <t>ビル用水法第６条第３項に基づく届出書受理状況</t>
  </si>
  <si>
    <t>ビル用水法第７条に基づく届出書受理状況</t>
  </si>
  <si>
    <t>ビル用水法第８条第３項に基づく届出書受理状況</t>
  </si>
  <si>
    <t>ビル用水法第９条に基づく届出書受理状況</t>
  </si>
  <si>
    <t>ビル用水法第13条の規定に基づく許可井戸の変更報告状況</t>
  </si>
  <si>
    <t>ビル用水法第13条の規定に基づく井戸使用状況報告</t>
  </si>
  <si>
    <t>①　計</t>
    <rPh sb="2" eb="3">
      <t>ケイ</t>
    </rPh>
    <phoneticPr fontId="4"/>
  </si>
  <si>
    <t>②　計</t>
    <rPh sb="2" eb="3">
      <t>ケイ</t>
    </rPh>
    <phoneticPr fontId="4"/>
  </si>
  <si>
    <t>③　計</t>
    <rPh sb="2" eb="3">
      <t>ケイ</t>
    </rPh>
    <phoneticPr fontId="4"/>
  </si>
  <si>
    <t>④　計</t>
    <rPh sb="2" eb="3">
      <t>ケイ</t>
    </rPh>
    <phoneticPr fontId="4"/>
  </si>
  <si>
    <t>⑤　計</t>
    <rPh sb="2" eb="3">
      <t>ケイ</t>
    </rPh>
    <phoneticPr fontId="4"/>
  </si>
  <si>
    <t>⑥　計</t>
    <rPh sb="2" eb="3">
      <t>ケイ</t>
    </rPh>
    <phoneticPr fontId="4"/>
  </si>
  <si>
    <t>⑦　計</t>
    <rPh sb="2" eb="3">
      <t>ケイ</t>
    </rPh>
    <phoneticPr fontId="4"/>
  </si>
  <si>
    <t>⑧　計</t>
    <rPh sb="2" eb="3">
      <t>ケイ</t>
    </rPh>
    <phoneticPr fontId="4"/>
  </si>
  <si>
    <t>備考欄</t>
    <rPh sb="0" eb="2">
      <t>ビコウ</t>
    </rPh>
    <rPh sb="2" eb="3">
      <t>ラン</t>
    </rPh>
    <phoneticPr fontId="4"/>
  </si>
  <si>
    <t>例：県条例による地下水採取量　届け出書</t>
    <rPh sb="0" eb="1">
      <t>レイ</t>
    </rPh>
    <rPh sb="2" eb="3">
      <t>ケン</t>
    </rPh>
    <rPh sb="3" eb="5">
      <t>ジョウレイ</t>
    </rPh>
    <rPh sb="8" eb="11">
      <t>チカスイ</t>
    </rPh>
    <rPh sb="11" eb="13">
      <t>サイシュ</t>
    </rPh>
    <rPh sb="13" eb="14">
      <t>リョウ</t>
    </rPh>
    <rPh sb="15" eb="16">
      <t>トド</t>
    </rPh>
    <rPh sb="17" eb="18">
      <t>デ</t>
    </rPh>
    <rPh sb="18" eb="19">
      <t>ショ</t>
    </rPh>
    <phoneticPr fontId="4"/>
  </si>
  <si>
    <t>旧  ＜詳細データ目次＞　</t>
    <rPh sb="4" eb="6">
      <t>ショウサイ</t>
    </rPh>
    <rPh sb="9" eb="11">
      <t>モクジ</t>
    </rPh>
    <phoneticPr fontId="4"/>
  </si>
  <si>
    <t>その他（内訳）</t>
    <rPh sb="2" eb="3">
      <t>タ</t>
    </rPh>
    <rPh sb="4" eb="6">
      <t>ウチワケ</t>
    </rPh>
    <phoneticPr fontId="4"/>
  </si>
  <si>
    <t>例：　消雪用、融雪用、養魚用、温泉などを含む</t>
    <rPh sb="15" eb="17">
      <t>オンセン</t>
    </rPh>
    <phoneticPr fontId="4"/>
  </si>
  <si>
    <t>：ピンク色の項目群が調査依頼の対象外としました。</t>
    <rPh sb="4" eb="5">
      <t>イロ</t>
    </rPh>
    <rPh sb="6" eb="8">
      <t>コウモク</t>
    </rPh>
    <rPh sb="8" eb="9">
      <t>グン</t>
    </rPh>
    <rPh sb="10" eb="12">
      <t>チョウサ</t>
    </rPh>
    <rPh sb="12" eb="14">
      <t>イライ</t>
    </rPh>
    <rPh sb="15" eb="18">
      <t>タイショウガイ</t>
    </rPh>
    <phoneticPr fontId="4"/>
  </si>
  <si>
    <t>採取量</t>
    <rPh sb="0" eb="2">
      <t>サイシュ</t>
    </rPh>
    <phoneticPr fontId="4"/>
  </si>
  <si>
    <t>千㎥/日</t>
  </si>
  <si>
    <t>千㎥/日</t>
    <rPh sb="0" eb="1">
      <t>セン</t>
    </rPh>
    <rPh sb="3" eb="4">
      <t>ヒ</t>
    </rPh>
    <phoneticPr fontId="4"/>
  </si>
  <si>
    <t>地盤沈下監視体制（水準測量、観測井戸数）</t>
    <phoneticPr fontId="4"/>
  </si>
  <si>
    <t>用水二法の施行状況</t>
    <rPh sb="0" eb="2">
      <t>ヨウスイ</t>
    </rPh>
    <rPh sb="2" eb="3">
      <t>ニ</t>
    </rPh>
    <rPh sb="3" eb="4">
      <t>ホウ</t>
    </rPh>
    <rPh sb="5" eb="7">
      <t>セコウ</t>
    </rPh>
    <rPh sb="7" eb="9">
      <t>ジョウキョウ</t>
    </rPh>
    <phoneticPr fontId="4"/>
  </si>
  <si>
    <t>地盤沈下等の概況</t>
    <phoneticPr fontId="4"/>
  </si>
  <si>
    <t>１．</t>
    <phoneticPr fontId="4"/>
  </si>
  <si>
    <t>２．</t>
    <phoneticPr fontId="4"/>
  </si>
  <si>
    <t>３．</t>
    <phoneticPr fontId="4"/>
  </si>
  <si>
    <t>４．</t>
    <phoneticPr fontId="4"/>
  </si>
  <si>
    <t>５．</t>
    <phoneticPr fontId="4"/>
  </si>
  <si>
    <t>６．</t>
    <phoneticPr fontId="4"/>
  </si>
  <si>
    <t>７．</t>
    <phoneticPr fontId="4"/>
  </si>
  <si>
    <t>８．</t>
    <phoneticPr fontId="4"/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</si>
  <si>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</si>
  <si>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</si>
  <si>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</si>
  <si>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</si>
  <si>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</si>
  <si>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</si>
  <si>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</si>
  <si>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</si>
  <si>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主要地域の地盤沈下等の状況（市町村別内訳）</t>
    <phoneticPr fontId="4"/>
  </si>
  <si>
    <t>地盤環境情報（概要、地下水採取の状況、地盤沈下等の状況、被害、対策）</t>
    <rPh sb="0" eb="2">
      <t>ジバン</t>
    </rPh>
    <rPh sb="2" eb="4">
      <t>カンキョウ</t>
    </rPh>
    <rPh sb="4" eb="6">
      <t>ジョウホウ</t>
    </rPh>
    <phoneticPr fontId="4"/>
  </si>
  <si>
    <t>山形県</t>
  </si>
  <si>
    <t>神奈川県</t>
  </si>
  <si>
    <t>福井県</t>
  </si>
  <si>
    <t>静岡県</t>
  </si>
  <si>
    <t>愛知県</t>
  </si>
  <si>
    <t>三重県</t>
  </si>
  <si>
    <t>大阪府</t>
  </si>
  <si>
    <t>鳥取県</t>
  </si>
  <si>
    <t>岡山県</t>
  </si>
  <si>
    <t>徳島県</t>
  </si>
  <si>
    <t>佐賀県</t>
  </si>
  <si>
    <t>熊本県</t>
  </si>
  <si>
    <t>地下水採取規制に関する条例等</t>
    <phoneticPr fontId="4"/>
  </si>
  <si>
    <t>主な水準点における過去10年の沈下量経年変化</t>
    <phoneticPr fontId="4"/>
  </si>
  <si>
    <t>０．</t>
    <phoneticPr fontId="4"/>
  </si>
  <si>
    <t>０－１．</t>
    <phoneticPr fontId="4"/>
  </si>
  <si>
    <t>０－２．</t>
    <phoneticPr fontId="4"/>
  </si>
  <si>
    <t>１．</t>
    <phoneticPr fontId="4"/>
  </si>
  <si>
    <t>２．</t>
    <phoneticPr fontId="4"/>
  </si>
  <si>
    <t>３．</t>
    <phoneticPr fontId="4"/>
  </si>
  <si>
    <t>４．</t>
    <phoneticPr fontId="4"/>
  </si>
  <si>
    <t>５．</t>
    <phoneticPr fontId="4"/>
  </si>
  <si>
    <t>６．</t>
    <phoneticPr fontId="4"/>
  </si>
  <si>
    <t>地名など</t>
    <rPh sb="0" eb="2">
      <t>チメイ</t>
    </rPh>
    <phoneticPr fontId="4"/>
  </si>
  <si>
    <t>令和3年度</t>
    <rPh sb="0" eb="2">
      <t>レイワ</t>
    </rPh>
    <rPh sb="4" eb="5">
      <t>ド</t>
    </rPh>
    <phoneticPr fontId="4"/>
  </si>
  <si>
    <r>
      <rPr>
        <sz val="10"/>
        <color theme="1"/>
        <rFont val="メイリオ"/>
        <family val="3"/>
        <charset val="128"/>
      </rPr>
      <t>※各シートの</t>
    </r>
    <r>
      <rPr>
        <b/>
        <sz val="10"/>
        <color rgb="FF33CCFF"/>
        <rFont val="メイリオ"/>
        <family val="3"/>
        <charset val="128"/>
      </rPr>
      <t>水色セル</t>
    </r>
    <r>
      <rPr>
        <sz val="10"/>
        <rFont val="メイリオ"/>
        <family val="3"/>
        <charset val="128"/>
      </rPr>
      <t>へのご記入をお願いします。</t>
    </r>
    <rPh sb="6" eb="8">
      <t>ミズイロ</t>
    </rPh>
    <rPh sb="13" eb="15">
      <t>キニュウ</t>
    </rPh>
    <rPh sb="17" eb="18">
      <t>ネガ</t>
    </rPh>
    <phoneticPr fontId="4"/>
  </si>
  <si>
    <t>令和4年度</t>
    <rPh sb="0" eb="2">
      <t>レイワ</t>
    </rPh>
    <rPh sb="4" eb="5">
      <t>ド</t>
    </rPh>
    <phoneticPr fontId="4"/>
  </si>
  <si>
    <r>
      <t>６　地域別、用途別、井戸本数及び地下水</t>
    </r>
    <r>
      <rPr>
        <b/>
        <sz val="11"/>
        <color indexed="8"/>
        <rFont val="メイリオ"/>
        <family val="3"/>
        <charset val="128"/>
      </rPr>
      <t>採取</t>
    </r>
    <r>
      <rPr>
        <b/>
        <sz val="11"/>
        <rFont val="メイリオ"/>
        <family val="3"/>
        <charset val="128"/>
      </rPr>
      <t>量経年変化</t>
    </r>
    <rPh sb="2" eb="4">
      <t>チイキ</t>
    </rPh>
    <rPh sb="4" eb="5">
      <t>ベツ</t>
    </rPh>
    <rPh sb="19" eb="21">
      <t>サイシュ</t>
    </rPh>
    <phoneticPr fontId="4"/>
  </si>
  <si>
    <t>都道府県名</t>
    <rPh sb="0" eb="4">
      <t>トドウフケン</t>
    </rPh>
    <rPh sb="4" eb="5">
      <t>メイ</t>
    </rPh>
    <phoneticPr fontId="4"/>
  </si>
  <si>
    <t>石狩平野</t>
  </si>
  <si>
    <t>釧路平野</t>
  </si>
  <si>
    <t>十勝平野</t>
  </si>
  <si>
    <t>津軽平野</t>
  </si>
  <si>
    <t>八戸</t>
  </si>
  <si>
    <t>宮城県</t>
  </si>
  <si>
    <t>石巻地域</t>
  </si>
  <si>
    <t>気仙沼</t>
  </si>
  <si>
    <t>仙台平野</t>
  </si>
  <si>
    <t>秋田県</t>
  </si>
  <si>
    <t>象潟・金浦</t>
  </si>
  <si>
    <t>山形盆地</t>
  </si>
  <si>
    <t>米沢盆地</t>
  </si>
  <si>
    <t>福島県</t>
  </si>
  <si>
    <t>福島盆地</t>
  </si>
  <si>
    <t>原町</t>
  </si>
  <si>
    <t>いわき</t>
  </si>
  <si>
    <t>茨城県</t>
  </si>
  <si>
    <t>関東平野</t>
  </si>
  <si>
    <t>栃木県</t>
  </si>
  <si>
    <t>群馬県</t>
  </si>
  <si>
    <t>埼玉県</t>
  </si>
  <si>
    <t>千葉県</t>
  </si>
  <si>
    <t>関東平野南部</t>
  </si>
  <si>
    <t>九十九里平野</t>
  </si>
  <si>
    <t>東京都</t>
  </si>
  <si>
    <t>県央湘南</t>
  </si>
  <si>
    <t>新潟県</t>
  </si>
  <si>
    <t>新潟平野</t>
  </si>
  <si>
    <t>長岡</t>
  </si>
  <si>
    <t>柏崎</t>
  </si>
  <si>
    <t>南魚沼</t>
  </si>
  <si>
    <t>高田平野</t>
  </si>
  <si>
    <t>富山県</t>
  </si>
  <si>
    <t>富山・砺波平野</t>
  </si>
  <si>
    <t>石川県</t>
  </si>
  <si>
    <t>七尾</t>
  </si>
  <si>
    <t>金沢平野</t>
  </si>
  <si>
    <t>福井平野</t>
  </si>
  <si>
    <t>山梨県</t>
  </si>
  <si>
    <t>甲府盆地</t>
  </si>
  <si>
    <t>長野県</t>
  </si>
  <si>
    <t>諏訪盆地</t>
  </si>
  <si>
    <t>岐阜県</t>
  </si>
  <si>
    <t>濃尾平野</t>
  </si>
  <si>
    <t>静岡
（静清）</t>
  </si>
  <si>
    <t>岳南</t>
  </si>
  <si>
    <t>沼津・三島</t>
  </si>
  <si>
    <t>濃尾平野（北勢）</t>
  </si>
  <si>
    <t>京都府</t>
  </si>
  <si>
    <t>京都盆地</t>
  </si>
  <si>
    <t>大阪平野</t>
  </si>
  <si>
    <t>兵庫県</t>
  </si>
  <si>
    <t>豊岡盆地</t>
  </si>
  <si>
    <t>播磨平野（姫路平野）</t>
  </si>
  <si>
    <t>淡路島南部</t>
  </si>
  <si>
    <t>岡山平野</t>
  </si>
  <si>
    <t>広島県</t>
  </si>
  <si>
    <t>徳島平野</t>
  </si>
  <si>
    <t>香川県</t>
  </si>
  <si>
    <t>讃岐平野（高松市周辺）</t>
  </si>
  <si>
    <t>讃岐平野（丸亀・坂出市周辺）</t>
  </si>
  <si>
    <t>高知県</t>
  </si>
  <si>
    <t>福岡県</t>
  </si>
  <si>
    <t>筑後・佐賀平野</t>
  </si>
  <si>
    <t>長崎県</t>
  </si>
  <si>
    <t>島原半島基部</t>
  </si>
  <si>
    <t>熊本平野</t>
  </si>
  <si>
    <t>大分県</t>
  </si>
  <si>
    <t>大分平野</t>
  </si>
  <si>
    <t>宮崎県</t>
  </si>
  <si>
    <t>宮崎平野</t>
  </si>
  <si>
    <t>鹿児島県</t>
  </si>
  <si>
    <t>鹿児島</t>
  </si>
  <si>
    <t>沖縄県</t>
    <rPh sb="0" eb="3">
      <t>オキナワケン</t>
    </rPh>
    <phoneticPr fontId="4"/>
  </si>
  <si>
    <t>沖縄</t>
    <rPh sb="0" eb="2">
      <t>オキナワ</t>
    </rPh>
    <phoneticPr fontId="4"/>
  </si>
  <si>
    <t>岩手県</t>
    <rPh sb="0" eb="3">
      <t>イワテケン</t>
    </rPh>
    <phoneticPr fontId="4"/>
  </si>
  <si>
    <t>滋賀県</t>
    <rPh sb="0" eb="3">
      <t>シガケン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</si>
  <si>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</si>
  <si>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</si>
  <si>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</si>
  <si>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山口県</t>
    <rPh sb="0" eb="3">
      <t>ヤマグチケン</t>
    </rPh>
    <phoneticPr fontId="4"/>
  </si>
  <si>
    <t>愛媛県</t>
    <rPh sb="0" eb="3">
      <t>エヒメケン</t>
    </rPh>
    <phoneticPr fontId="4"/>
  </si>
  <si>
    <t>奈良</t>
    <rPh sb="0" eb="2">
      <t>ナラ</t>
    </rPh>
    <phoneticPr fontId="4"/>
  </si>
  <si>
    <t>島根</t>
    <rPh sb="0" eb="2">
      <t>シマネ</t>
    </rPh>
    <phoneticPr fontId="4"/>
  </si>
  <si>
    <t>山口</t>
    <rPh sb="0" eb="2">
      <t>ヤマグチ</t>
    </rPh>
    <phoneticPr fontId="4"/>
  </si>
  <si>
    <t>愛媛</t>
    <rPh sb="0" eb="2">
      <t>エヒメ</t>
    </rPh>
    <phoneticPr fontId="4"/>
  </si>
  <si>
    <t>滋賀</t>
    <rPh sb="0" eb="2">
      <t>シガ</t>
    </rPh>
    <phoneticPr fontId="4"/>
  </si>
  <si>
    <t>岩手</t>
    <rPh sb="0" eb="2">
      <t>イワテ</t>
    </rPh>
    <phoneticPr fontId="4"/>
  </si>
  <si>
    <t>和歌山</t>
    <rPh sb="0" eb="3">
      <t>ワカヤマ</t>
    </rPh>
    <phoneticPr fontId="4"/>
  </si>
  <si>
    <t>北海道</t>
    <rPh sb="0" eb="3">
      <t>ホッカイドウ</t>
    </rPh>
    <phoneticPr fontId="4"/>
  </si>
  <si>
    <t>足柄平野</t>
    <rPh sb="0" eb="4">
      <t>アシガラヘイヤ</t>
    </rPh>
    <phoneticPr fontId="4"/>
  </si>
  <si>
    <t>青森県</t>
  </si>
  <si>
    <t>青森平野</t>
    <rPh sb="0" eb="4">
      <t>アオモリヘイヤ</t>
    </rPh>
    <phoneticPr fontId="4"/>
  </si>
  <si>
    <t>高知平野</t>
  </si>
  <si>
    <t>古川(仙北平野）</t>
  </si>
  <si>
    <t>鳥取平野</t>
    <rPh sb="2" eb="4">
      <t>ヘイヤ</t>
    </rPh>
    <phoneticPr fontId="4"/>
  </si>
  <si>
    <t>広島平野</t>
    <rPh sb="2" eb="4">
      <t>ヘイヤ</t>
    </rPh>
    <phoneticPr fontId="4"/>
  </si>
  <si>
    <t>豊橋平野(東三河)</t>
    <rPh sb="5" eb="8">
      <t>ヒガシミカワ</t>
    </rPh>
    <phoneticPr fontId="4"/>
  </si>
  <si>
    <t>岡崎平野(西三河)</t>
    <rPh sb="5" eb="8">
      <t>ニシミカワ</t>
    </rPh>
    <phoneticPr fontId="4"/>
  </si>
  <si>
    <t>　＜詳細データ目次＞</t>
    <rPh sb="2" eb="4">
      <t>ショウサイ</t>
    </rPh>
    <rPh sb="7" eb="9">
      <t>モクジ</t>
    </rPh>
    <phoneticPr fontId="4"/>
  </si>
  <si>
    <t>0.都道府県名、地域名</t>
    <rPh sb="2" eb="7">
      <t>トドウフケンメイ</t>
    </rPh>
    <rPh sb="8" eb="11">
      <t>チイキメイ</t>
    </rPh>
    <phoneticPr fontId="4"/>
  </si>
  <si>
    <t>　</t>
    <phoneticPr fontId="4"/>
  </si>
  <si>
    <t/>
  </si>
  <si>
    <t>和歌山市</t>
    <rPh sb="0" eb="4">
      <t>ワカヤマシ</t>
    </rPh>
    <phoneticPr fontId="4"/>
  </si>
  <si>
    <t>岩出保健所管内</t>
    <rPh sb="0" eb="2">
      <t>イワデ</t>
    </rPh>
    <rPh sb="2" eb="5">
      <t>ホケンジョ</t>
    </rPh>
    <rPh sb="5" eb="7">
      <t>カンナイ</t>
    </rPh>
    <phoneticPr fontId="4"/>
  </si>
  <si>
    <t>橋本保健所管内</t>
    <rPh sb="0" eb="5">
      <t>ハシモトホケンジョ</t>
    </rPh>
    <rPh sb="5" eb="7">
      <t>カンナイ</t>
    </rPh>
    <phoneticPr fontId="4"/>
  </si>
  <si>
    <t>海南保健所管内</t>
    <rPh sb="0" eb="5">
      <t>カイナンホケンジョ</t>
    </rPh>
    <rPh sb="5" eb="7">
      <t>カンナイ</t>
    </rPh>
    <phoneticPr fontId="4"/>
  </si>
  <si>
    <t>湯浅保健所管内</t>
    <rPh sb="0" eb="5">
      <t>ユアサホケンジョ</t>
    </rPh>
    <rPh sb="5" eb="7">
      <t>カンナイ</t>
    </rPh>
    <phoneticPr fontId="4"/>
  </si>
  <si>
    <t>御坊保健所管内</t>
    <rPh sb="0" eb="5">
      <t>ゴボウホケンジョ</t>
    </rPh>
    <rPh sb="5" eb="7">
      <t>カンナイ</t>
    </rPh>
    <phoneticPr fontId="4"/>
  </si>
  <si>
    <t>田辺保健所管内</t>
    <rPh sb="0" eb="5">
      <t>タナベホケンジョ</t>
    </rPh>
    <rPh sb="5" eb="7">
      <t>カンナイ</t>
    </rPh>
    <phoneticPr fontId="4"/>
  </si>
  <si>
    <t>新宮保健所
(串本支所含)管内</t>
    <rPh sb="0" eb="2">
      <t>シングウ</t>
    </rPh>
    <rPh sb="2" eb="5">
      <t>ホケンジョ</t>
    </rPh>
    <rPh sb="7" eb="9">
      <t>クシモト</t>
    </rPh>
    <rPh sb="9" eb="11">
      <t>シショ</t>
    </rPh>
    <rPh sb="11" eb="12">
      <t>フク</t>
    </rPh>
    <rPh sb="13" eb="15">
      <t>カンナイ</t>
    </rPh>
    <phoneticPr fontId="4"/>
  </si>
  <si>
    <t>令和３年度　和歌山県の工業（R２年実績）</t>
    <rPh sb="17" eb="19">
      <t>ジッセキ</t>
    </rPh>
    <phoneticPr fontId="4"/>
  </si>
  <si>
    <t>令和３年度　水道統計調査(R3.4.1～R4.3.31)</t>
    <rPh sb="6" eb="8">
      <t>スイドウ</t>
    </rPh>
    <rPh sb="8" eb="10">
      <t>トウケイ</t>
    </rPh>
    <rPh sb="10" eb="12">
      <t>チョウサ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</si>
</sst>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7" formatCode="0_);[Red]\(0\)"/>
    <numFmt numFmtId="178" formatCode="0.0_ "/>
    <numFmt numFmtId="179" formatCode="0.0_);[Red]\(0.0\)"/>
    <numFmt numFmtId="181" formatCode="0_ "/>
    <numFmt numFmtId="182" formatCode="#,##0.0_);[Red]\(#,##0.0\)"/>
    <numFmt numFmtId="183" formatCode="#,##0.0_ "/>
  </numFmts>
  <fonts count="4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9"/>
      <name val="メイリオ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sz val="8"/>
      <name val="メイリオ"/>
      <family val="3"/>
      <charset val="128"/>
    </font>
    <font>
      <sz val="9"/>
      <color rgb="FF000000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12"/>
      <color indexed="8"/>
      <name val="メイリオ"/>
      <family val="3"/>
      <charset val="128"/>
    </font>
    <font>
      <b/>
      <sz val="12"/>
      <color indexed="8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0"/>
      <color rgb="FF33CCFF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ＭＳ Ｐゴシック"/>
      <family val="3"/>
    </font>
    <font>
      <u/>
      <sz val="11"/>
      <color theme="10"/>
      <name val="ＭＳ Ｐゴシック"/>
      <family val="3"/>
    </font>
    <font>
      <u/>
      <sz val="11"/>
      <color indexed="12"/>
      <name val="ＭＳ Ｐゴシック"/>
      <family val="3"/>
    </font>
    <font>
      <sz val="11"/>
      <color theme="1"/>
      <name val="Meiryo UI"/>
      <family val="2"/>
      <charset val="128"/>
    </font>
    <font>
      <b/>
      <sz val="11"/>
      <color indexed="8"/>
      <name val="メイリオ"/>
      <family val="3"/>
      <charset val="128"/>
    </font>
    <font>
      <b/>
      <sz val="14"/>
      <name val="メイリオ"/>
      <family val="3"/>
      <charset val="128"/>
    </font>
    <font>
      <sz val="11"/>
      <color rgb="FF000000"/>
      <name val="メイリオ"/>
      <family val="3"/>
      <charset val="128"/>
    </font>
    <font>
      <b/>
      <sz val="12"/>
      <color rgb="FF000000"/>
      <name val="メイリオ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65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28" borderId="17" applyNumberFormat="0" applyFont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38" fillId="0" borderId="0" applyNumberFormat="0" applyFill="0" applyBorder="0" applyAlignment="0" applyProtection="0">
      <alignment vertical="center"/>
    </xf>
    <xf numFmtId="0" fontId="37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</cellStyleXfs>
  <cellXfs count="117">
    <xf numFmtId="0" fontId="0" fillId="0" borderId="0" xfId="0">
      <alignment vertical="center"/>
    </xf>
    <xf numFmtId="0" fontId="30" fillId="0" borderId="0" xfId="54" applyFont="1">
      <alignment vertical="center"/>
    </xf>
    <xf numFmtId="49" fontId="26" fillId="0" borderId="1" xfId="0" applyNumberFormat="1" applyFont="1" applyBorder="1">
      <alignment vertical="center"/>
    </xf>
    <xf numFmtId="0" fontId="26" fillId="0" borderId="5" xfId="0" applyFont="1" applyBorder="1" applyAlignment="1">
      <alignment vertical="center" wrapText="1"/>
    </xf>
    <xf numFmtId="0" fontId="26" fillId="0" borderId="1" xfId="0" applyFont="1" applyBorder="1">
      <alignment vertical="center"/>
    </xf>
    <xf numFmtId="0" fontId="33" fillId="0" borderId="5" xfId="0" applyFont="1" applyBorder="1" applyAlignment="1">
      <alignment horizontal="justify" vertical="center" wrapText="1"/>
    </xf>
    <xf numFmtId="0" fontId="33" fillId="33" borderId="6" xfId="0" applyFont="1" applyFill="1" applyBorder="1">
      <alignment vertical="center"/>
    </xf>
    <xf numFmtId="0" fontId="33" fillId="33" borderId="5" xfId="0" applyFont="1" applyFill="1" applyBorder="1">
      <alignment vertical="center"/>
    </xf>
    <xf numFmtId="0" fontId="33" fillId="36" borderId="5" xfId="0" applyFont="1" applyFill="1" applyBorder="1" applyAlignment="1">
      <alignment horizontal="justify" vertical="center" wrapText="1"/>
    </xf>
    <xf numFmtId="49" fontId="26" fillId="0" borderId="0" xfId="0" applyNumberFormat="1" applyFont="1">
      <alignment vertical="center"/>
    </xf>
    <xf numFmtId="0" fontId="33" fillId="0" borderId="0" xfId="0" applyFont="1" applyAlignment="1">
      <alignment horizontal="justify" vertical="center" wrapText="1"/>
    </xf>
    <xf numFmtId="0" fontId="33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0" fontId="33" fillId="33" borderId="1" xfId="0" applyFont="1" applyFill="1" applyBorder="1">
      <alignment vertical="center"/>
    </xf>
    <xf numFmtId="0" fontId="33" fillId="33" borderId="8" xfId="0" applyFont="1" applyFill="1" applyBorder="1">
      <alignment vertical="center"/>
    </xf>
    <xf numFmtId="0" fontId="33" fillId="0" borderId="6" xfId="0" applyFont="1" applyBorder="1">
      <alignment vertical="center"/>
    </xf>
    <xf numFmtId="0" fontId="33" fillId="0" borderId="8" xfId="0" applyFont="1" applyBorder="1" applyAlignment="1">
      <alignment horizontal="left" vertical="center"/>
    </xf>
    <xf numFmtId="0" fontId="33" fillId="33" borderId="8" xfId="0" applyFont="1" applyFill="1" applyBorder="1" applyAlignment="1">
      <alignment horizontal="left" vertical="center"/>
    </xf>
    <xf numFmtId="0" fontId="33" fillId="36" borderId="8" xfId="0" applyFont="1" applyFill="1" applyBorder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33" fillId="34" borderId="0" xfId="0" applyFont="1" applyFill="1" applyAlignment="1">
      <alignment horizontal="left" vertical="center"/>
    </xf>
    <xf numFmtId="0" fontId="33" fillId="36" borderId="0" xfId="0" applyFont="1" applyFill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2" fillId="0" borderId="0" xfId="54" applyFont="1" applyProtection="1">
      <alignment vertical="center"/>
      <protection locked="0"/>
    </xf>
    <xf numFmtId="0" fontId="30" fillId="0" borderId="0" xfId="54" applyFont="1" applyProtection="1">
      <alignment vertical="center"/>
      <protection locked="0"/>
    </xf>
    <xf numFmtId="0" fontId="31" fillId="0" borderId="0" xfId="54" applyFont="1" applyProtection="1">
      <alignment vertical="center"/>
      <protection locked="0"/>
    </xf>
    <xf numFmtId="0" fontId="27" fillId="0" borderId="0" xfId="54" applyFont="1" applyProtection="1">
      <alignment vertical="center"/>
      <protection locked="0"/>
    </xf>
    <xf numFmtId="0" fontId="30" fillId="0" borderId="6" xfId="54" applyFont="1" applyBorder="1" applyAlignment="1" applyProtection="1">
      <alignment horizontal="center" vertical="center"/>
      <protection locked="0"/>
    </xf>
    <xf numFmtId="0" fontId="42" fillId="0" borderId="0" xfId="54" applyFont="1" applyAlignment="1" applyProtection="1">
      <alignment horizontal="left" vertical="center"/>
      <protection locked="0"/>
    </xf>
    <xf numFmtId="0" fontId="30" fillId="35" borderId="0" xfId="54" applyFont="1" applyFill="1">
      <alignment vertical="center"/>
    </xf>
    <xf numFmtId="0" fontId="34" fillId="0" borderId="1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44" fillId="34" borderId="1" xfId="0" applyFont="1" applyFill="1" applyBorder="1" applyAlignment="1" applyProtection="1">
      <alignment horizontal="center" vertical="center" wrapText="1"/>
      <protection locked="0"/>
    </xf>
    <xf numFmtId="0" fontId="43" fillId="34" borderId="1" xfId="0" applyFont="1" applyFill="1" applyBorder="1" applyAlignment="1" applyProtection="1">
      <alignment horizontal="center" vertical="center" wrapText="1"/>
      <protection locked="0"/>
    </xf>
    <xf numFmtId="0" fontId="33" fillId="34" borderId="6" xfId="0" applyFont="1" applyFill="1" applyBorder="1" applyAlignment="1">
      <alignment horizontal="left" vertical="center"/>
    </xf>
    <xf numFmtId="0" fontId="33" fillId="34" borderId="5" xfId="0" applyFont="1" applyFill="1" applyBorder="1" applyAlignment="1">
      <alignment horizontal="left" vertical="center"/>
    </xf>
    <xf numFmtId="0" fontId="25" fillId="34" borderId="0" xfId="0" applyFont="1" applyFill="1">
      <alignment vertical="center"/>
    </xf>
    <xf numFmtId="0" fontId="36" fillId="34" borderId="0" xfId="0" applyFont="1" applyFill="1" applyAlignment="1" applyProtection="1">
      <alignment horizontal="left" vertical="center"/>
      <protection locked="0"/>
    </xf>
    <xf numFmtId="0" fontId="25" fillId="34" borderId="0" xfId="0" applyFont="1" applyFill="1" applyAlignment="1" applyProtection="1">
      <alignment vertical="center" textRotation="255"/>
      <protection locked="0"/>
    </xf>
    <xf numFmtId="0" fontId="25" fillId="34" borderId="0" xfId="0" applyFont="1" applyFill="1" applyProtection="1">
      <alignment vertical="center"/>
      <protection locked="0"/>
    </xf>
    <xf numFmtId="177" fontId="25" fillId="34" borderId="0" xfId="0" applyNumberFormat="1" applyFont="1" applyFill="1" applyProtection="1">
      <alignment vertical="center"/>
      <protection locked="0"/>
    </xf>
    <xf numFmtId="0" fontId="25" fillId="34" borderId="2" xfId="0" applyFont="1" applyFill="1" applyBorder="1" applyAlignment="1" applyProtection="1">
      <alignment horizontal="center" vertical="center" textRotation="255"/>
      <protection locked="0" hidden="1"/>
    </xf>
    <xf numFmtId="0" fontId="25" fillId="34" borderId="1" xfId="0" applyFont="1" applyFill="1" applyBorder="1" applyAlignment="1" applyProtection="1">
      <alignment horizontal="center" vertical="center" textRotation="255" wrapText="1"/>
      <protection locked="0" hidden="1"/>
    </xf>
    <xf numFmtId="0" fontId="25" fillId="34" borderId="2" xfId="0" applyFont="1" applyFill="1" applyBorder="1" applyAlignment="1" applyProtection="1">
      <alignment horizontal="center" vertical="center" wrapText="1"/>
      <protection locked="0" hidden="1"/>
    </xf>
    <xf numFmtId="0" fontId="25" fillId="34" borderId="6" xfId="0" applyFont="1" applyFill="1" applyBorder="1" applyAlignment="1" applyProtection="1">
      <alignment horizontal="centerContinuous" vertical="center" wrapText="1"/>
      <protection locked="0" hidden="1"/>
    </xf>
    <xf numFmtId="0" fontId="25" fillId="34" borderId="8" xfId="0" applyFont="1" applyFill="1" applyBorder="1" applyAlignment="1" applyProtection="1">
      <alignment horizontal="centerContinuous" vertical="center" wrapText="1"/>
      <protection locked="0" hidden="1"/>
    </xf>
    <xf numFmtId="0" fontId="25" fillId="34" borderId="5" xfId="0" applyFont="1" applyFill="1" applyBorder="1" applyAlignment="1" applyProtection="1">
      <alignment horizontal="centerContinuous" vertical="center" wrapText="1"/>
      <protection locked="0" hidden="1"/>
    </xf>
    <xf numFmtId="0" fontId="25" fillId="34" borderId="1" xfId="0" applyFont="1" applyFill="1" applyBorder="1" applyAlignment="1" applyProtection="1">
      <alignment horizontal="centerContinuous" vertical="center" wrapText="1"/>
      <protection locked="0" hidden="1"/>
    </xf>
    <xf numFmtId="0" fontId="25" fillId="34" borderId="4" xfId="0" applyFont="1" applyFill="1" applyBorder="1" applyAlignment="1" applyProtection="1">
      <alignment horizontal="center" vertical="center" textRotation="255"/>
      <protection locked="0" hidden="1"/>
    </xf>
    <xf numFmtId="0" fontId="25" fillId="34" borderId="4" xfId="0" applyFont="1" applyFill="1" applyBorder="1" applyAlignment="1" applyProtection="1">
      <alignment horizontal="center" vertical="center" wrapText="1"/>
      <protection locked="0" hidden="1"/>
    </xf>
    <xf numFmtId="177" fontId="25" fillId="34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34" borderId="3" xfId="0" applyFont="1" applyFill="1" applyBorder="1" applyAlignment="1" applyProtection="1">
      <alignment horizontal="centerContinuous" vertical="center" wrapText="1"/>
      <protection locked="0" hidden="1"/>
    </xf>
    <xf numFmtId="0" fontId="25" fillId="34" borderId="0" xfId="0" applyFont="1" applyFill="1" applyAlignment="1" applyProtection="1">
      <alignment horizontal="centerContinuous" vertical="center"/>
      <protection locked="0"/>
    </xf>
    <xf numFmtId="0" fontId="25" fillId="34" borderId="28" xfId="0" applyFont="1" applyFill="1" applyBorder="1" applyAlignment="1" applyProtection="1">
      <alignment horizontal="centerContinuous" vertical="center"/>
      <protection locked="0"/>
    </xf>
    <xf numFmtId="0" fontId="25" fillId="34" borderId="3" xfId="0" applyFont="1" applyFill="1" applyBorder="1" applyAlignment="1" applyProtection="1">
      <alignment horizontal="center" vertical="center" textRotation="255"/>
      <protection locked="0" hidden="1"/>
    </xf>
    <xf numFmtId="0" fontId="25" fillId="34" borderId="3" xfId="0" applyFont="1" applyFill="1" applyBorder="1" applyAlignment="1" applyProtection="1">
      <alignment horizontal="center" vertical="center" wrapText="1"/>
      <protection locked="0" hidden="1"/>
    </xf>
    <xf numFmtId="177" fontId="25" fillId="34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34" borderId="0" xfId="0" applyFont="1" applyFill="1" applyAlignment="1" applyProtection="1">
      <alignment horizontal="center" vertical="center" wrapText="1"/>
      <protection locked="0" hidden="1"/>
    </xf>
    <xf numFmtId="0" fontId="25" fillId="34" borderId="7" xfId="0" applyFont="1" applyFill="1" applyBorder="1" applyAlignment="1" applyProtection="1">
      <alignment horizontal="center" vertical="center"/>
      <protection locked="0" hidden="1"/>
    </xf>
    <xf numFmtId="0" fontId="27" fillId="34" borderId="2" xfId="0" applyFont="1" applyFill="1" applyBorder="1" applyAlignment="1">
      <alignment horizontal="center" vertical="center" textRotation="255" wrapText="1"/>
    </xf>
    <xf numFmtId="49" fontId="25" fillId="34" borderId="1" xfId="0" applyNumberFormat="1" applyFont="1" applyFill="1" applyBorder="1" applyAlignment="1" applyProtection="1">
      <alignment horizontal="center" vertical="center" wrapText="1"/>
      <protection locked="0"/>
    </xf>
    <xf numFmtId="181" fontId="29" fillId="34" borderId="1" xfId="0" applyNumberFormat="1" applyFont="1" applyFill="1" applyBorder="1" applyAlignment="1" applyProtection="1">
      <alignment horizontal="center" vertical="center" wrapText="1"/>
      <protection locked="0"/>
    </xf>
    <xf numFmtId="183" fontId="29" fillId="34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34" borderId="4" xfId="0" applyFont="1" applyFill="1" applyBorder="1" applyAlignment="1">
      <alignment horizontal="center" vertical="center" textRotation="255" wrapText="1"/>
    </xf>
    <xf numFmtId="178" fontId="25" fillId="34" borderId="0" xfId="0" applyNumberFormat="1" applyFont="1" applyFill="1" applyProtection="1">
      <alignment vertical="center"/>
      <protection locked="0"/>
    </xf>
    <xf numFmtId="0" fontId="25" fillId="34" borderId="1" xfId="0" applyFont="1" applyFill="1" applyBorder="1" applyAlignment="1" applyProtection="1">
      <alignment horizontal="center" vertical="center" wrapText="1"/>
      <protection locked="0"/>
    </xf>
    <xf numFmtId="0" fontId="27" fillId="34" borderId="3" xfId="0" applyFont="1" applyFill="1" applyBorder="1" applyAlignment="1">
      <alignment horizontal="center" vertical="center" textRotation="255" wrapText="1"/>
    </xf>
    <xf numFmtId="177" fontId="29" fillId="34" borderId="1" xfId="0" applyNumberFormat="1" applyFont="1" applyFill="1" applyBorder="1" applyAlignment="1">
      <alignment horizontal="center" vertical="center" wrapText="1"/>
    </xf>
    <xf numFmtId="179" fontId="29" fillId="34" borderId="1" xfId="0" applyNumberFormat="1" applyFont="1" applyFill="1" applyBorder="1" applyAlignment="1">
      <alignment horizontal="center" vertical="center" wrapText="1"/>
    </xf>
    <xf numFmtId="182" fontId="29" fillId="34" borderId="1" xfId="0" applyNumberFormat="1" applyFont="1" applyFill="1" applyBorder="1" applyAlignment="1">
      <alignment horizontal="center" vertical="center" wrapText="1"/>
    </xf>
    <xf numFmtId="0" fontId="25" fillId="34" borderId="2" xfId="0" applyFont="1" applyFill="1" applyBorder="1" applyAlignment="1">
      <alignment horizontal="center" vertical="center" textRotation="255" wrapText="1"/>
    </xf>
    <xf numFmtId="0" fontId="29" fillId="34" borderId="1" xfId="0" applyFont="1" applyFill="1" applyBorder="1" applyAlignment="1" applyProtection="1">
      <alignment horizontal="center" vertical="center" wrapText="1"/>
      <protection locked="0"/>
    </xf>
    <xf numFmtId="177" fontId="29" fillId="34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34" borderId="4" xfId="0" applyFont="1" applyFill="1" applyBorder="1" applyAlignment="1">
      <alignment horizontal="center" vertical="center" textRotation="255" wrapText="1"/>
    </xf>
    <xf numFmtId="0" fontId="25" fillId="34" borderId="3" xfId="0" applyFont="1" applyFill="1" applyBorder="1" applyAlignment="1">
      <alignment horizontal="center" vertical="center" textRotation="255" wrapText="1"/>
    </xf>
    <xf numFmtId="179" fontId="29" fillId="34" borderId="1" xfId="0" applyNumberFormat="1" applyFont="1" applyFill="1" applyBorder="1" applyAlignment="1" applyProtection="1">
      <alignment horizontal="center" vertical="center" wrapText="1"/>
      <protection locked="0"/>
    </xf>
    <xf numFmtId="182" fontId="29" fillId="34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34" borderId="3" xfId="0" applyFont="1" applyFill="1" applyBorder="1" applyAlignment="1" applyProtection="1">
      <alignment horizontal="center" vertical="center" wrapText="1"/>
      <protection locked="0"/>
    </xf>
    <xf numFmtId="0" fontId="28" fillId="34" borderId="2" xfId="0" applyFont="1" applyFill="1" applyBorder="1" applyAlignment="1">
      <alignment horizontal="center" vertical="center" textRotation="255" wrapText="1" shrinkToFit="1"/>
    </xf>
    <xf numFmtId="0" fontId="28" fillId="34" borderId="4" xfId="0" applyFont="1" applyFill="1" applyBorder="1" applyAlignment="1">
      <alignment horizontal="center" vertical="center" textRotation="255" wrapText="1" shrinkToFit="1"/>
    </xf>
    <xf numFmtId="0" fontId="25" fillId="34" borderId="9" xfId="0" applyFont="1" applyFill="1" applyBorder="1" applyAlignment="1" applyProtection="1">
      <alignment horizontal="center" vertical="center" wrapText="1"/>
      <protection locked="0" hidden="1"/>
    </xf>
    <xf numFmtId="0" fontId="28" fillId="34" borderId="9" xfId="0" applyFont="1" applyFill="1" applyBorder="1" applyAlignment="1">
      <alignment horizontal="center" vertical="center" textRotation="255" wrapText="1" shrinkToFit="1"/>
    </xf>
    <xf numFmtId="0" fontId="25" fillId="34" borderId="11" xfId="0" applyFont="1" applyFill="1" applyBorder="1" applyAlignment="1" applyProtection="1">
      <alignment horizontal="center" vertical="center" wrapText="1"/>
      <protection locked="0"/>
    </xf>
    <xf numFmtId="0" fontId="25" fillId="34" borderId="25" xfId="0" applyFont="1" applyFill="1" applyBorder="1" applyAlignment="1" applyProtection="1">
      <alignment horizontal="center" vertical="center"/>
      <protection locked="0"/>
    </xf>
    <xf numFmtId="0" fontId="25" fillId="34" borderId="26" xfId="0" applyFont="1" applyFill="1" applyBorder="1" applyAlignment="1" applyProtection="1">
      <alignment horizontal="center" vertical="center"/>
      <protection locked="0"/>
    </xf>
    <xf numFmtId="49" fontId="25" fillId="34" borderId="3" xfId="0" applyNumberFormat="1" applyFont="1" applyFill="1" applyBorder="1" applyAlignment="1" applyProtection="1">
      <alignment horizontal="center" vertical="center" wrapText="1"/>
      <protection locked="0"/>
    </xf>
    <xf numFmtId="179" fontId="29" fillId="34" borderId="3" xfId="0" applyNumberFormat="1" applyFont="1" applyFill="1" applyBorder="1" applyAlignment="1" applyProtection="1">
      <alignment horizontal="center" vertical="center" wrapText="1"/>
      <protection locked="0"/>
    </xf>
    <xf numFmtId="0" fontId="25" fillId="34" borderId="14" xfId="0" applyFont="1" applyFill="1" applyBorder="1" applyAlignment="1" applyProtection="1">
      <alignment horizontal="center" vertical="center"/>
      <protection locked="0"/>
    </xf>
    <xf numFmtId="0" fontId="25" fillId="34" borderId="27" xfId="0" applyFont="1" applyFill="1" applyBorder="1" applyAlignment="1" applyProtection="1">
      <alignment horizontal="center" vertical="center"/>
      <protection locked="0"/>
    </xf>
    <xf numFmtId="0" fontId="25" fillId="34" borderId="10" xfId="0" applyFont="1" applyFill="1" applyBorder="1" applyAlignment="1" applyProtection="1">
      <alignment horizontal="center" vertical="center"/>
      <protection locked="0"/>
    </xf>
    <xf numFmtId="0" fontId="25" fillId="34" borderId="15" xfId="0" applyFont="1" applyFill="1" applyBorder="1" applyAlignment="1" applyProtection="1">
      <alignment horizontal="center" vertical="center"/>
      <protection locked="0"/>
    </xf>
    <xf numFmtId="0" fontId="25" fillId="34" borderId="8" xfId="0" applyFont="1" applyFill="1" applyBorder="1" applyProtection="1">
      <alignment vertical="center"/>
      <protection locked="0"/>
    </xf>
    <xf numFmtId="0" fontId="25" fillId="34" borderId="2" xfId="0" applyFont="1" applyFill="1" applyBorder="1" applyProtection="1">
      <alignment vertical="center"/>
      <protection locked="0"/>
    </xf>
    <xf numFmtId="177" fontId="25" fillId="34" borderId="6" xfId="0" applyNumberFormat="1" applyFont="1" applyFill="1" applyBorder="1" applyProtection="1">
      <alignment vertical="center"/>
      <protection locked="0"/>
    </xf>
    <xf numFmtId="177" fontId="25" fillId="34" borderId="8" xfId="0" applyNumberFormat="1" applyFont="1" applyFill="1" applyBorder="1" applyProtection="1">
      <alignment vertical="center"/>
      <protection locked="0"/>
    </xf>
    <xf numFmtId="0" fontId="25" fillId="34" borderId="13" xfId="0" applyFont="1" applyFill="1" applyBorder="1" applyProtection="1">
      <alignment vertical="center"/>
      <protection locked="0"/>
    </xf>
    <xf numFmtId="0" fontId="25" fillId="34" borderId="5" xfId="0" applyFont="1" applyFill="1" applyBorder="1" applyProtection="1">
      <alignment vertical="center"/>
      <protection locked="0"/>
    </xf>
    <xf numFmtId="0" fontId="25" fillId="34" borderId="0" xfId="0" applyFont="1" applyFill="1" applyAlignment="1" applyProtection="1">
      <alignment horizontal="center" vertical="center" wrapText="1"/>
      <protection locked="0"/>
    </xf>
    <xf numFmtId="0" fontId="25" fillId="34" borderId="0" xfId="0" applyFont="1" applyFill="1" applyAlignment="1" applyProtection="1">
      <alignment horizontal="center" vertical="center"/>
      <protection locked="0"/>
    </xf>
    <xf numFmtId="0" fontId="25" fillId="34" borderId="1" xfId="0" applyFont="1" applyFill="1" applyBorder="1" applyAlignment="1" applyProtection="1">
      <alignment horizontal="center" vertical="center"/>
      <protection locked="0"/>
    </xf>
    <xf numFmtId="177" fontId="25" fillId="34" borderId="6" xfId="0" applyNumberFormat="1" applyFont="1" applyFill="1" applyBorder="1" applyAlignment="1" applyProtection="1">
      <alignment horizontal="center" vertical="center" wrapText="1"/>
      <protection locked="0"/>
    </xf>
    <xf numFmtId="177" fontId="25" fillId="34" borderId="8" xfId="0" applyNumberFormat="1" applyFont="1" applyFill="1" applyBorder="1" applyAlignment="1" applyProtection="1">
      <alignment horizontal="center" vertical="center" wrapText="1"/>
      <protection locked="0"/>
    </xf>
    <xf numFmtId="177" fontId="25" fillId="34" borderId="5" xfId="0" applyNumberFormat="1" applyFont="1" applyFill="1" applyBorder="1" applyAlignment="1" applyProtection="1">
      <alignment horizontal="center" vertical="center" wrapText="1"/>
      <protection locked="0"/>
    </xf>
    <xf numFmtId="177" fontId="25" fillId="34" borderId="6" xfId="0" applyNumberFormat="1" applyFont="1" applyFill="1" applyBorder="1" applyAlignment="1" applyProtection="1">
      <alignment horizontal="center" vertical="center" wrapText="1"/>
      <protection locked="0"/>
    </xf>
    <xf numFmtId="0" fontId="25" fillId="34" borderId="8" xfId="0" applyFont="1" applyFill="1" applyBorder="1" applyAlignment="1" applyProtection="1">
      <alignment horizontal="center" vertical="center" wrapText="1"/>
      <protection locked="0"/>
    </xf>
    <xf numFmtId="177" fontId="25" fillId="34" borderId="8" xfId="0" applyNumberFormat="1" applyFont="1" applyFill="1" applyBorder="1" applyAlignment="1" applyProtection="1">
      <alignment horizontal="center" vertical="center" wrapText="1"/>
      <protection locked="0"/>
    </xf>
    <xf numFmtId="0" fontId="25" fillId="34" borderId="5" xfId="0" applyFont="1" applyFill="1" applyBorder="1" applyAlignment="1" applyProtection="1">
      <alignment horizontal="center" vertical="center" wrapText="1"/>
      <protection locked="0"/>
    </xf>
    <xf numFmtId="0" fontId="25" fillId="34" borderId="0" xfId="0" applyFont="1" applyFill="1" applyAlignment="1" applyProtection="1">
      <alignment horizontal="center" vertical="center"/>
      <protection locked="0"/>
    </xf>
    <xf numFmtId="0" fontId="25" fillId="34" borderId="2" xfId="0" applyFont="1" applyFill="1" applyBorder="1" applyAlignment="1" applyProtection="1">
      <alignment horizontal="center" vertical="center"/>
      <protection locked="0"/>
    </xf>
    <xf numFmtId="0" fontId="25" fillId="34" borderId="6" xfId="0" applyFont="1" applyFill="1" applyBorder="1" applyAlignment="1" applyProtection="1">
      <alignment horizontal="left" vertical="center" wrapText="1"/>
      <protection locked="0"/>
    </xf>
    <xf numFmtId="0" fontId="25" fillId="34" borderId="8" xfId="0" applyFont="1" applyFill="1" applyBorder="1" applyAlignment="1" applyProtection="1">
      <alignment horizontal="left" vertical="center" wrapText="1"/>
      <protection locked="0"/>
    </xf>
    <xf numFmtId="0" fontId="25" fillId="34" borderId="5" xfId="0" applyFont="1" applyFill="1" applyBorder="1" applyAlignment="1" applyProtection="1">
      <alignment horizontal="left" vertical="center" wrapText="1"/>
      <protection locked="0"/>
    </xf>
    <xf numFmtId="0" fontId="25" fillId="34" borderId="4" xfId="0" applyFont="1" applyFill="1" applyBorder="1" applyAlignment="1" applyProtection="1">
      <alignment horizontal="center" vertical="center"/>
      <protection locked="0"/>
    </xf>
    <xf numFmtId="0" fontId="25" fillId="34" borderId="3" xfId="0" applyFont="1" applyFill="1" applyBorder="1" applyAlignment="1" applyProtection="1">
      <alignment horizontal="center" vertical="center"/>
      <protection locked="0"/>
    </xf>
  </cellXfs>
  <cellStyles count="65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ハイパーリンク 2" xfId="57" xr:uid="{00000000-0005-0000-0000-00001C000000}"/>
    <cellStyle name="ハイパーリンク 2 2" xfId="59" xr:uid="{00000000-0005-0000-0000-00001D000000}"/>
    <cellStyle name="ハイパーリンク 2 2 2" xfId="63" xr:uid="{00000000-0005-0000-0000-00001E000000}"/>
    <cellStyle name="ハイパーリンク 3" xfId="61" xr:uid="{00000000-0005-0000-0000-00001F000000}"/>
    <cellStyle name="メモ 2" xfId="28" xr:uid="{00000000-0005-0000-0000-000020000000}"/>
    <cellStyle name="リンク セル 2" xfId="29" xr:uid="{00000000-0005-0000-0000-000021000000}"/>
    <cellStyle name="悪い 2" xfId="30" xr:uid="{00000000-0005-0000-0000-000022000000}"/>
    <cellStyle name="計算 2" xfId="31" xr:uid="{00000000-0005-0000-0000-000023000000}"/>
    <cellStyle name="警告文 2" xfId="32" xr:uid="{00000000-0005-0000-0000-000024000000}"/>
    <cellStyle name="桁区切り 2" xfId="33" xr:uid="{00000000-0005-0000-0000-000026000000}"/>
    <cellStyle name="桁区切り 3" xfId="34" xr:uid="{00000000-0005-0000-0000-000027000000}"/>
    <cellStyle name="桁区切り 4" xfId="35" xr:uid="{00000000-0005-0000-0000-000028000000}"/>
    <cellStyle name="桁区切り 5" xfId="36" xr:uid="{00000000-0005-0000-0000-000029000000}"/>
    <cellStyle name="見出し 1 2" xfId="37" xr:uid="{00000000-0005-0000-0000-00002A000000}"/>
    <cellStyle name="見出し 2 2" xfId="38" xr:uid="{00000000-0005-0000-0000-00002B000000}"/>
    <cellStyle name="見出し 3 2" xfId="39" xr:uid="{00000000-0005-0000-0000-00002C000000}"/>
    <cellStyle name="見出し 4 2" xfId="40" xr:uid="{00000000-0005-0000-0000-00002D000000}"/>
    <cellStyle name="集計 2" xfId="41" xr:uid="{00000000-0005-0000-0000-00002E000000}"/>
    <cellStyle name="出力 2" xfId="42" xr:uid="{00000000-0005-0000-0000-00002F000000}"/>
    <cellStyle name="説明文 2" xfId="43" xr:uid="{00000000-0005-0000-0000-000030000000}"/>
    <cellStyle name="入力 2" xfId="44" xr:uid="{00000000-0005-0000-0000-000031000000}"/>
    <cellStyle name="標準" xfId="0" builtinId="0"/>
    <cellStyle name="標準 10" xfId="64" xr:uid="{00000000-0005-0000-0000-000033000000}"/>
    <cellStyle name="標準 2" xfId="45" xr:uid="{00000000-0005-0000-0000-000034000000}"/>
    <cellStyle name="標準 2 2" xfId="46" xr:uid="{00000000-0005-0000-0000-000035000000}"/>
    <cellStyle name="標準 2 3" xfId="47" xr:uid="{00000000-0005-0000-0000-000036000000}"/>
    <cellStyle name="標準 2 4" xfId="58" xr:uid="{00000000-0005-0000-0000-000037000000}"/>
    <cellStyle name="標準 2 4 2" xfId="62" xr:uid="{00000000-0005-0000-0000-000038000000}"/>
    <cellStyle name="標準 3" xfId="48" xr:uid="{00000000-0005-0000-0000-000039000000}"/>
    <cellStyle name="標準 4" xfId="49" xr:uid="{00000000-0005-0000-0000-00003A000000}"/>
    <cellStyle name="標準 5" xfId="50" xr:uid="{00000000-0005-0000-0000-00003B000000}"/>
    <cellStyle name="標準 6" xfId="51" xr:uid="{00000000-0005-0000-0000-00003C000000}"/>
    <cellStyle name="標準 7" xfId="52" xr:uid="{00000000-0005-0000-0000-00003D000000}"/>
    <cellStyle name="標準 8" xfId="53" xr:uid="{00000000-0005-0000-0000-00003E000000}"/>
    <cellStyle name="標準 9" xfId="56" xr:uid="{00000000-0005-0000-0000-00003F000000}"/>
    <cellStyle name="標準 9 2" xfId="60" xr:uid="{00000000-0005-0000-0000-000040000000}"/>
    <cellStyle name="標準_調査票（enquete）" xfId="54" xr:uid="{00000000-0005-0000-0000-000048000000}"/>
    <cellStyle name="良い 2" xfId="55" xr:uid="{00000000-0005-0000-0000-000049000000}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</dxf>
  </dxfs>
  <tableStyles count="0" defaultTableStyle="TableStyleMedium2" defaultPivotStyle="PivotStyleLight16"/>
  <colors>
    <mruColors>
      <color rgb="FFCCFFFF"/>
      <color rgb="FFC6D5F2"/>
      <color rgb="FFCCFF99"/>
      <color rgb="FF00FFFF"/>
      <color rgb="FFFFFF99"/>
      <color rgb="FF33CCFF"/>
      <color rgb="FF66FFFF"/>
      <color rgb="FFFFFF00"/>
      <color rgb="FF0066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Relationship Id="rId8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165100</xdr:colOff>
      <xdr:row>1</xdr:row>
      <xdr:rowOff>0</xdr:rowOff>
    </xdr:from>
    <xdr:to>
      <xdr:col>17</xdr:col>
      <xdr:colOff>355600</xdr:colOff>
      <xdr:row>1</xdr:row>
      <xdr:rowOff>31750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7888893" y="219339"/>
          <a:ext cx="1327814" cy="32657"/>
          <a:chOff x="7283450" y="184150"/>
          <a:chExt cx="1333500" cy="304800"/>
        </a:xfrm>
      </xdr:grpSpPr>
      <xdr:sp macro="" textlink="">
        <xdr:nvSpPr>
          <xdr:cNvPr id="45058" name="Option Button 2" hidden="1">
            <a:extLst>
              <a:ext uri="{63B3BB69-23CF-44E3-9099-C40C66FF867C}">
                <a14:compatExt xmlns:a14="http://schemas.microsoft.com/office/drawing/2010/main" spid="_x0000_s45058"/>
              </a:ext>
              <a:ext uri="{FF2B5EF4-FFF2-40B4-BE49-F238E27FC236}">
                <a16:creationId xmlns:a16="http://schemas.microsoft.com/office/drawing/2014/main" id="{00000000-0008-0000-0300-000002B00000}"/>
              </a:ext>
            </a:extLst>
          </xdr:cNvPr>
          <xdr:cNvSpPr/>
        </xdr:nvSpPr>
        <xdr:spPr bwMode="auto">
          <a:xfrm>
            <a:off x="7283450" y="184150"/>
            <a:ext cx="596900" cy="3048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32004" rIns="0" bIns="32004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Meiryo UI"/>
                <a:ea typeface="Meiryo UI"/>
              </a:rPr>
              <a:t>該当あり</a:t>
            </a:r>
          </a:p>
        </xdr:txBody>
      </xdr:sp>
      <xdr:sp macro="" textlink="">
        <xdr:nvSpPr>
          <xdr:cNvPr id="45059" name="Option Button 3" hidden="1">
            <a:extLst>
              <a:ext uri="{63B3BB69-23CF-44E3-9099-C40C66FF867C}">
                <a14:compatExt xmlns:a14="http://schemas.microsoft.com/office/drawing/2010/main" spid="_x0000_s45059"/>
              </a:ext>
              <a:ext uri="{FF2B5EF4-FFF2-40B4-BE49-F238E27FC236}">
                <a16:creationId xmlns:a16="http://schemas.microsoft.com/office/drawing/2014/main" id="{00000000-0008-0000-0300-000003B00000}"/>
              </a:ext>
            </a:extLst>
          </xdr:cNvPr>
          <xdr:cNvSpPr/>
        </xdr:nvSpPr>
        <xdr:spPr bwMode="auto">
          <a:xfrm>
            <a:off x="8070850" y="209550"/>
            <a:ext cx="546100" cy="2476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32004" rIns="0" bIns="32004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Meiryo UI"/>
                <a:ea typeface="Meiryo UI"/>
              </a:rPr>
              <a:t>該当なし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B10:AV15" totalsRowShown="0" headerRowDxfId="48" dataDxfId="47" headerRowCellStyle="標準_調査票（enquete）" dataCellStyle="標準_調査票（enquete）">
  <autoFilter ref="B10:AV15" xr:uid="{00000000-0009-0000-0100-000001000000}"/>
  <tableColumns count="47">
    <tableColumn id="1" xr3:uid="{00000000-0010-0000-0000-000001000000}" name="北海道" dataDxfId="46" dataCellStyle="標準_調査票（enquete）"/>
    <tableColumn id="2" xr3:uid="{00000000-0010-0000-0000-000002000000}" name="青森県" dataDxfId="45" dataCellStyle="標準_調査票（enquete）"/>
    <tableColumn id="3" xr3:uid="{00000000-0010-0000-0000-000003000000}" name="岩手県" dataDxfId="44" dataCellStyle="標準_調査票（enquete）"/>
    <tableColumn id="4" xr3:uid="{00000000-0010-0000-0000-000004000000}" name="宮城県" dataDxfId="43" dataCellStyle="標準_調査票（enquete）"/>
    <tableColumn id="5" xr3:uid="{00000000-0010-0000-0000-000005000000}" name="秋田県" dataDxfId="42" dataCellStyle="標準_調査票（enquete）"/>
    <tableColumn id="6" xr3:uid="{00000000-0010-0000-0000-000006000000}" name="山形県" dataDxfId="41" dataCellStyle="標準_調査票（enquete）"/>
    <tableColumn id="7" xr3:uid="{00000000-0010-0000-0000-000007000000}" name="福島県" dataDxfId="40" dataCellStyle="標準_調査票（enquete）"/>
    <tableColumn id="8" xr3:uid="{00000000-0010-0000-0000-000008000000}" name="茨城県" dataDxfId="39" dataCellStyle="標準_調査票（enquete）"/>
    <tableColumn id="9" xr3:uid="{00000000-0010-0000-0000-000009000000}" name="栃木県" dataDxfId="38" dataCellStyle="標準_調査票（enquete）"/>
    <tableColumn id="10" xr3:uid="{00000000-0010-0000-0000-00000A000000}" name="群馬県" dataDxfId="37" dataCellStyle="標準_調査票（enquete）"/>
    <tableColumn id="11" xr3:uid="{00000000-0010-0000-0000-00000B000000}" name="埼玉県" dataDxfId="36" dataCellStyle="標準_調査票（enquete）"/>
    <tableColumn id="12" xr3:uid="{00000000-0010-0000-0000-00000C000000}" name="千葉県" dataDxfId="35" dataCellStyle="標準_調査票（enquete）"/>
    <tableColumn id="13" xr3:uid="{00000000-0010-0000-0000-00000D000000}" name="東京都" dataDxfId="34" dataCellStyle="標準_調査票（enquete）"/>
    <tableColumn id="14" xr3:uid="{00000000-0010-0000-0000-00000E000000}" name="神奈川県" dataDxfId="33" dataCellStyle="標準_調査票（enquete）"/>
    <tableColumn id="15" xr3:uid="{00000000-0010-0000-0000-00000F000000}" name="新潟県" dataDxfId="32" dataCellStyle="標準_調査票（enquete）"/>
    <tableColumn id="16" xr3:uid="{00000000-0010-0000-0000-000010000000}" name="富山県" dataDxfId="31" dataCellStyle="標準_調査票（enquete）"/>
    <tableColumn id="17" xr3:uid="{00000000-0010-0000-0000-000011000000}" name="石川県" dataDxfId="30" dataCellStyle="標準_調査票（enquete）"/>
    <tableColumn id="18" xr3:uid="{00000000-0010-0000-0000-000012000000}" name="福井県" dataDxfId="29" dataCellStyle="標準_調査票（enquete）"/>
    <tableColumn id="19" xr3:uid="{00000000-0010-0000-0000-000013000000}" name="山梨県" dataDxfId="28" dataCellStyle="標準_調査票（enquete）"/>
    <tableColumn id="20" xr3:uid="{00000000-0010-0000-0000-000014000000}" name="長野県" dataDxfId="27" dataCellStyle="標準_調査票（enquete）"/>
    <tableColumn id="21" xr3:uid="{00000000-0010-0000-0000-000015000000}" name="岐阜県" dataDxfId="26" dataCellStyle="標準_調査票（enquete）"/>
    <tableColumn id="22" xr3:uid="{00000000-0010-0000-0000-000016000000}" name="静岡県" dataDxfId="25" dataCellStyle="標準_調査票（enquete）"/>
    <tableColumn id="23" xr3:uid="{00000000-0010-0000-0000-000017000000}" name="愛知県" dataDxfId="24" dataCellStyle="標準_調査票（enquete）"/>
    <tableColumn id="24" xr3:uid="{00000000-0010-0000-0000-000018000000}" name="三重県" dataDxfId="23" dataCellStyle="標準_調査票（enquete）"/>
    <tableColumn id="25" xr3:uid="{00000000-0010-0000-0000-000019000000}" name="滋賀県" dataDxfId="22" dataCellStyle="標準_調査票（enquete）"/>
    <tableColumn id="26" xr3:uid="{00000000-0010-0000-0000-00001A000000}" name="京都府" dataDxfId="21" dataCellStyle="標準_調査票（enquete）"/>
    <tableColumn id="27" xr3:uid="{00000000-0010-0000-0000-00001B000000}" name="大阪府" dataDxfId="20" dataCellStyle="標準_調査票（enquete）"/>
    <tableColumn id="28" xr3:uid="{00000000-0010-0000-0000-00001C000000}" name="兵庫県" dataDxfId="19" dataCellStyle="標準_調査票（enquete）"/>
    <tableColumn id="29" xr3:uid="{00000000-0010-0000-0000-00001D000000}" name="奈良県" dataDxfId="18" dataCellStyle="標準_調査票（enquete）"/>
    <tableColumn id="30" xr3:uid="{00000000-0010-0000-0000-00001E000000}" name="和歌山県" dataDxfId="17" dataCellStyle="標準_調査票（enquete）"/>
    <tableColumn id="31" xr3:uid="{00000000-0010-0000-0000-00001F000000}" name="鳥取県" dataDxfId="16" dataCellStyle="標準_調査票（enquete）"/>
    <tableColumn id="32" xr3:uid="{00000000-0010-0000-0000-000020000000}" name="島根県" dataDxfId="15" dataCellStyle="標準_調査票（enquete）"/>
    <tableColumn id="33" xr3:uid="{00000000-0010-0000-0000-000021000000}" name="岡山県" dataDxfId="14" dataCellStyle="標準_調査票（enquete）"/>
    <tableColumn id="34" xr3:uid="{00000000-0010-0000-0000-000022000000}" name="広島県" dataDxfId="13" dataCellStyle="標準_調査票（enquete）"/>
    <tableColumn id="35" xr3:uid="{00000000-0010-0000-0000-000023000000}" name="山口県" dataDxfId="12" dataCellStyle="標準_調査票（enquete）"/>
    <tableColumn id="36" xr3:uid="{00000000-0010-0000-0000-000024000000}" name="徳島県" dataDxfId="11" dataCellStyle="標準_調査票（enquete）"/>
    <tableColumn id="37" xr3:uid="{00000000-0010-0000-0000-000025000000}" name="香川県" dataDxfId="10" dataCellStyle="標準_調査票（enquete）"/>
    <tableColumn id="38" xr3:uid="{00000000-0010-0000-0000-000026000000}" name="愛媛県" dataDxfId="9" dataCellStyle="標準_調査票（enquete）"/>
    <tableColumn id="39" xr3:uid="{00000000-0010-0000-0000-000027000000}" name="高知県" dataDxfId="8" dataCellStyle="標準_調査票（enquete）"/>
    <tableColumn id="40" xr3:uid="{00000000-0010-0000-0000-000028000000}" name="福岡県" dataDxfId="7" dataCellStyle="標準_調査票（enquete）"/>
    <tableColumn id="41" xr3:uid="{00000000-0010-0000-0000-000029000000}" name="佐賀県" dataDxfId="6" dataCellStyle="標準_調査票（enquete）"/>
    <tableColumn id="42" xr3:uid="{00000000-0010-0000-0000-00002A000000}" name="長崎県" dataDxfId="5" dataCellStyle="標準_調査票（enquete）"/>
    <tableColumn id="43" xr3:uid="{00000000-0010-0000-0000-00002B000000}" name="熊本県" dataDxfId="4" dataCellStyle="標準_調査票（enquete）"/>
    <tableColumn id="44" xr3:uid="{00000000-0010-0000-0000-00002C000000}" name="大分県" dataDxfId="3" dataCellStyle="標準_調査票（enquete）"/>
    <tableColumn id="45" xr3:uid="{00000000-0010-0000-0000-00002D000000}" name="宮崎県" dataDxfId="2" dataCellStyle="標準_調査票（enquete）"/>
    <tableColumn id="46" xr3:uid="{00000000-0010-0000-0000-00002E000000}" name="鹿児島県" dataDxfId="1" dataCellStyle="標準_調査票（enquete）"/>
    <tableColumn id="47" xr3:uid="{00000000-0010-0000-0000-00002F000000}" name="沖縄県" dataDxfId="0" dataCellStyle="標準_調査票（enquete）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arget="../tables/table1.xml" Type="http://schemas.openxmlformats.org/officeDocument/2006/relationships/table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3">
    <tabColor theme="0"/>
    <pageSetUpPr fitToPage="1"/>
  </sheetPr>
  <dimension ref="A1:G57"/>
  <sheetViews>
    <sheetView tabSelected="1" zoomScale="70" zoomScaleNormal="70" workbookViewId="0">
      <selection activeCell="A2" sqref="A2:B2"/>
    </sheetView>
  </sheetViews>
  <sheetFormatPr defaultColWidth="8.7265625" defaultRowHeight="16" outlineLevelRow="1" outlineLevelCol="1" x14ac:dyDescent="0.2"/>
  <cols>
    <col min="1" max="1" width="8.6328125" style="13" customWidth="1"/>
    <col min="2" max="2" width="66.26953125" style="13" customWidth="1"/>
    <col min="3" max="3" width="5.90625" style="13" customWidth="1"/>
    <col min="4" max="4" width="7" style="11" hidden="1" customWidth="1" outlineLevel="1"/>
    <col min="5" max="5" width="7.90625" style="23" hidden="1" customWidth="1" outlineLevel="1"/>
    <col min="6" max="6" width="53.90625" style="11" hidden="1" customWidth="1" outlineLevel="1"/>
    <col min="7" max="7" width="8.90625" style="13" collapsed="1"/>
    <col min="8" max="16384" width="8.7265625" style="13"/>
  </cols>
  <sheetData>
    <row r="1" spans="1:6" ht="24.75" customHeight="1" x14ac:dyDescent="0.2">
      <c r="A1" s="31" t="s">
        <v>299</v>
      </c>
      <c r="B1" s="31"/>
      <c r="C1" s="12"/>
      <c r="D1" s="32" t="s">
        <v>142</v>
      </c>
      <c r="E1" s="33"/>
      <c r="F1" s="34"/>
    </row>
    <row r="2" spans="1:6" ht="15" customHeight="1" x14ac:dyDescent="0.2">
      <c r="A2" s="37" t="s">
        <v>151</v>
      </c>
      <c r="B2" s="38"/>
      <c r="D2" s="14" t="s">
        <v>89</v>
      </c>
      <c r="E2" s="7"/>
      <c r="F2" s="7"/>
    </row>
    <row r="3" spans="1:6" ht="15" customHeight="1" x14ac:dyDescent="0.2">
      <c r="A3" s="2" t="s">
        <v>184</v>
      </c>
      <c r="B3" s="3" t="s">
        <v>193</v>
      </c>
      <c r="D3" s="6"/>
      <c r="E3" s="15"/>
      <c r="F3" s="7"/>
    </row>
    <row r="4" spans="1:6" ht="13.15" customHeight="1" x14ac:dyDescent="0.2">
      <c r="A4" s="2" t="s">
        <v>185</v>
      </c>
      <c r="B4" s="3" t="s">
        <v>169</v>
      </c>
      <c r="D4" s="6"/>
      <c r="E4" s="15"/>
      <c r="F4" s="7"/>
    </row>
    <row r="5" spans="1:6" x14ac:dyDescent="0.2">
      <c r="A5" s="2" t="s">
        <v>186</v>
      </c>
      <c r="B5" s="4" t="s">
        <v>182</v>
      </c>
      <c r="D5" s="16"/>
      <c r="E5" s="17" t="s">
        <v>12</v>
      </c>
      <c r="F5" s="5" t="s">
        <v>101</v>
      </c>
    </row>
    <row r="6" spans="1:6" x14ac:dyDescent="0.2">
      <c r="A6" s="2" t="s">
        <v>187</v>
      </c>
      <c r="B6" s="4" t="s">
        <v>183</v>
      </c>
      <c r="D6" s="16"/>
      <c r="E6" s="17" t="s">
        <v>13</v>
      </c>
      <c r="F6" s="5" t="s">
        <v>102</v>
      </c>
    </row>
    <row r="7" spans="1:6" x14ac:dyDescent="0.2">
      <c r="A7" s="2" t="s">
        <v>188</v>
      </c>
      <c r="B7" s="4" t="s">
        <v>121</v>
      </c>
      <c r="D7" s="16"/>
      <c r="E7" s="17" t="s">
        <v>14</v>
      </c>
      <c r="F7" s="5" t="s">
        <v>15</v>
      </c>
    </row>
    <row r="8" spans="1:6" x14ac:dyDescent="0.2">
      <c r="A8" s="2" t="s">
        <v>189</v>
      </c>
      <c r="B8" s="4" t="s">
        <v>168</v>
      </c>
      <c r="D8" s="16"/>
      <c r="E8" s="17" t="s">
        <v>16</v>
      </c>
      <c r="F8" s="5" t="s">
        <v>17</v>
      </c>
    </row>
    <row r="9" spans="1:6" x14ac:dyDescent="0.2">
      <c r="A9" s="2" t="s">
        <v>190</v>
      </c>
      <c r="B9" s="4" t="s">
        <v>17</v>
      </c>
      <c r="D9" s="16"/>
      <c r="E9" s="17" t="s">
        <v>18</v>
      </c>
      <c r="F9" s="5" t="s">
        <v>19</v>
      </c>
    </row>
    <row r="10" spans="1:6" x14ac:dyDescent="0.2">
      <c r="A10" s="2" t="s">
        <v>191</v>
      </c>
      <c r="B10" s="4" t="s">
        <v>149</v>
      </c>
      <c r="D10" s="16"/>
      <c r="E10" s="17" t="s">
        <v>50</v>
      </c>
      <c r="F10" s="5" t="s">
        <v>51</v>
      </c>
    </row>
    <row r="11" spans="1:6" x14ac:dyDescent="0.2">
      <c r="A11" s="2" t="s">
        <v>192</v>
      </c>
      <c r="B11" s="4" t="s">
        <v>68</v>
      </c>
      <c r="D11" s="16"/>
      <c r="E11" s="17"/>
      <c r="F11" s="5"/>
    </row>
    <row r="12" spans="1:6" x14ac:dyDescent="0.2">
      <c r="D12" s="16"/>
      <c r="E12" s="17" t="s">
        <v>54</v>
      </c>
      <c r="F12" s="5" t="s">
        <v>97</v>
      </c>
    </row>
    <row r="13" spans="1:6" hidden="1" outlineLevel="1" x14ac:dyDescent="0.2">
      <c r="A13" s="6" t="s">
        <v>150</v>
      </c>
      <c r="B13" s="7"/>
      <c r="D13" s="6" t="s">
        <v>90</v>
      </c>
      <c r="E13" s="18"/>
      <c r="F13" s="7"/>
    </row>
    <row r="14" spans="1:6" hidden="1" outlineLevel="1" x14ac:dyDescent="0.2">
      <c r="A14" s="2" t="s">
        <v>152</v>
      </c>
      <c r="B14" s="4" t="s">
        <v>49</v>
      </c>
      <c r="D14" s="16"/>
      <c r="E14" s="19" t="s">
        <v>20</v>
      </c>
      <c r="F14" s="8" t="s">
        <v>21</v>
      </c>
    </row>
    <row r="15" spans="1:6" hidden="1" outlineLevel="1" x14ac:dyDescent="0.2">
      <c r="A15" s="2" t="s">
        <v>153</v>
      </c>
      <c r="B15" s="4" t="s">
        <v>51</v>
      </c>
      <c r="D15" s="16"/>
      <c r="E15" s="19" t="s">
        <v>22</v>
      </c>
      <c r="F15" s="8" t="s">
        <v>23</v>
      </c>
    </row>
    <row r="16" spans="1:6" hidden="1" outlineLevel="1" x14ac:dyDescent="0.2">
      <c r="A16" s="2" t="s">
        <v>154</v>
      </c>
      <c r="B16" s="4" t="s">
        <v>52</v>
      </c>
      <c r="D16" s="16"/>
      <c r="E16" s="19" t="s">
        <v>24</v>
      </c>
      <c r="F16" s="8" t="s">
        <v>25</v>
      </c>
    </row>
    <row r="17" spans="1:6" hidden="1" outlineLevel="1" x14ac:dyDescent="0.2">
      <c r="A17" s="2" t="s">
        <v>155</v>
      </c>
      <c r="B17" s="4" t="s">
        <v>53</v>
      </c>
      <c r="D17" s="16"/>
      <c r="E17" s="19" t="s">
        <v>26</v>
      </c>
      <c r="F17" s="8" t="s">
        <v>27</v>
      </c>
    </row>
    <row r="18" spans="1:6" hidden="1" outlineLevel="1" x14ac:dyDescent="0.2">
      <c r="A18" s="2" t="s">
        <v>156</v>
      </c>
      <c r="B18" s="4" t="s">
        <v>122</v>
      </c>
      <c r="D18" s="16"/>
      <c r="E18" s="19" t="s">
        <v>28</v>
      </c>
      <c r="F18" s="8" t="s">
        <v>29</v>
      </c>
    </row>
    <row r="19" spans="1:6" hidden="1" outlineLevel="1" x14ac:dyDescent="0.2">
      <c r="A19" s="2" t="s">
        <v>157</v>
      </c>
      <c r="B19" s="4" t="s">
        <v>123</v>
      </c>
      <c r="D19" s="16"/>
      <c r="E19" s="19" t="s">
        <v>30</v>
      </c>
      <c r="F19" s="8" t="s">
        <v>31</v>
      </c>
    </row>
    <row r="20" spans="1:6" hidden="1" outlineLevel="1" x14ac:dyDescent="0.2">
      <c r="A20" s="2" t="s">
        <v>158</v>
      </c>
      <c r="B20" s="4" t="s">
        <v>124</v>
      </c>
      <c r="D20" s="6" t="s">
        <v>91</v>
      </c>
      <c r="E20" s="18"/>
      <c r="F20" s="7"/>
    </row>
    <row r="21" spans="1:6" hidden="1" outlineLevel="1" x14ac:dyDescent="0.2">
      <c r="A21" s="2" t="s">
        <v>159</v>
      </c>
      <c r="B21" s="4" t="s">
        <v>125</v>
      </c>
      <c r="D21" s="16"/>
      <c r="E21" s="19" t="s">
        <v>32</v>
      </c>
      <c r="F21" s="8" t="s">
        <v>33</v>
      </c>
    </row>
    <row r="22" spans="1:6" hidden="1" outlineLevel="1" x14ac:dyDescent="0.2">
      <c r="A22" s="2" t="s">
        <v>160</v>
      </c>
      <c r="B22" s="4" t="s">
        <v>103</v>
      </c>
      <c r="D22" s="16"/>
      <c r="E22" s="19" t="s">
        <v>34</v>
      </c>
      <c r="F22" s="8" t="s">
        <v>35</v>
      </c>
    </row>
    <row r="23" spans="1:6" hidden="1" outlineLevel="1" x14ac:dyDescent="0.2">
      <c r="A23" s="2" t="s">
        <v>161</v>
      </c>
      <c r="B23" s="4" t="s">
        <v>104</v>
      </c>
      <c r="D23" s="16"/>
      <c r="E23" s="19" t="s">
        <v>36</v>
      </c>
      <c r="F23" s="8" t="s">
        <v>37</v>
      </c>
    </row>
    <row r="24" spans="1:6" hidden="1" outlineLevel="1" x14ac:dyDescent="0.2">
      <c r="A24" s="2" t="s">
        <v>162</v>
      </c>
      <c r="B24" s="4" t="s">
        <v>126</v>
      </c>
      <c r="D24" s="16"/>
      <c r="E24" s="19" t="s">
        <v>38</v>
      </c>
      <c r="F24" s="8" t="s">
        <v>39</v>
      </c>
    </row>
    <row r="25" spans="1:6" hidden="1" outlineLevel="1" x14ac:dyDescent="0.2">
      <c r="A25" s="2" t="s">
        <v>163</v>
      </c>
      <c r="B25" s="4" t="s">
        <v>127</v>
      </c>
      <c r="D25" s="16"/>
      <c r="E25" s="19" t="s">
        <v>40</v>
      </c>
      <c r="F25" s="8" t="s">
        <v>41</v>
      </c>
    </row>
    <row r="26" spans="1:6" hidden="1" outlineLevel="1" x14ac:dyDescent="0.2">
      <c r="A26" s="2" t="s">
        <v>164</v>
      </c>
      <c r="B26" s="4" t="s">
        <v>128</v>
      </c>
      <c r="D26" s="16"/>
      <c r="E26" s="19" t="s">
        <v>42</v>
      </c>
      <c r="F26" s="8" t="s">
        <v>43</v>
      </c>
    </row>
    <row r="27" spans="1:6" hidden="1" outlineLevel="1" x14ac:dyDescent="0.2">
      <c r="A27" s="2" t="s">
        <v>165</v>
      </c>
      <c r="B27" s="4" t="s">
        <v>129</v>
      </c>
      <c r="D27" s="16"/>
      <c r="E27" s="19" t="s">
        <v>44</v>
      </c>
      <c r="F27" s="8" t="s">
        <v>45</v>
      </c>
    </row>
    <row r="28" spans="1:6" hidden="1" outlineLevel="1" x14ac:dyDescent="0.2">
      <c r="A28" s="2" t="s">
        <v>166</v>
      </c>
      <c r="B28" s="4" t="s">
        <v>130</v>
      </c>
      <c r="D28" s="16"/>
      <c r="E28" s="19" t="s">
        <v>46</v>
      </c>
      <c r="F28" s="8" t="s">
        <v>47</v>
      </c>
    </row>
    <row r="29" spans="1:6" hidden="1" outlineLevel="1" x14ac:dyDescent="0.2">
      <c r="A29" s="2" t="s">
        <v>167</v>
      </c>
      <c r="B29" s="4" t="s">
        <v>131</v>
      </c>
      <c r="D29" s="6" t="s">
        <v>48</v>
      </c>
      <c r="E29" s="18"/>
      <c r="F29" s="7"/>
    </row>
    <row r="30" spans="1:6" collapsed="1" x14ac:dyDescent="0.2">
      <c r="B30" s="20" t="s">
        <v>195</v>
      </c>
      <c r="D30" s="16"/>
      <c r="E30" s="17" t="s">
        <v>55</v>
      </c>
      <c r="F30" s="5" t="s">
        <v>98</v>
      </c>
    </row>
    <row r="31" spans="1:6" collapsed="1" x14ac:dyDescent="0.2">
      <c r="A31" s="9"/>
      <c r="D31" s="16"/>
      <c r="E31" s="17" t="s">
        <v>56</v>
      </c>
      <c r="F31" s="5" t="s">
        <v>99</v>
      </c>
    </row>
    <row r="32" spans="1:6" x14ac:dyDescent="0.2">
      <c r="D32" s="16"/>
      <c r="E32" s="17" t="s">
        <v>57</v>
      </c>
      <c r="F32" s="5" t="s">
        <v>100</v>
      </c>
    </row>
    <row r="33" spans="4:6" x14ac:dyDescent="0.2">
      <c r="D33" s="16"/>
      <c r="E33" s="17" t="s">
        <v>58</v>
      </c>
      <c r="F33" s="5" t="s">
        <v>103</v>
      </c>
    </row>
    <row r="34" spans="4:6" x14ac:dyDescent="0.2">
      <c r="D34" s="16"/>
      <c r="E34" s="17" t="s">
        <v>59</v>
      </c>
      <c r="F34" s="5" t="s">
        <v>104</v>
      </c>
    </row>
    <row r="35" spans="4:6" x14ac:dyDescent="0.2">
      <c r="D35" s="16"/>
      <c r="E35" s="17" t="s">
        <v>60</v>
      </c>
      <c r="F35" s="5" t="s">
        <v>105</v>
      </c>
    </row>
    <row r="36" spans="4:6" x14ac:dyDescent="0.2">
      <c r="D36" s="16"/>
      <c r="E36" s="17" t="s">
        <v>61</v>
      </c>
      <c r="F36" s="5" t="s">
        <v>106</v>
      </c>
    </row>
    <row r="37" spans="4:6" x14ac:dyDescent="0.2">
      <c r="D37" s="16"/>
      <c r="E37" s="17" t="s">
        <v>62</v>
      </c>
      <c r="F37" s="5" t="s">
        <v>107</v>
      </c>
    </row>
    <row r="38" spans="4:6" x14ac:dyDescent="0.2">
      <c r="D38" s="16"/>
      <c r="E38" s="17" t="s">
        <v>63</v>
      </c>
      <c r="F38" s="5" t="s">
        <v>108</v>
      </c>
    </row>
    <row r="39" spans="4:6" x14ac:dyDescent="0.2">
      <c r="D39" s="16"/>
      <c r="E39" s="17" t="s">
        <v>64</v>
      </c>
      <c r="F39" s="5" t="s">
        <v>109</v>
      </c>
    </row>
    <row r="40" spans="4:6" x14ac:dyDescent="0.2">
      <c r="D40" s="16"/>
      <c r="E40" s="17" t="s">
        <v>65</v>
      </c>
      <c r="F40" s="5" t="s">
        <v>110</v>
      </c>
    </row>
    <row r="41" spans="4:6" x14ac:dyDescent="0.2">
      <c r="D41" s="6" t="s">
        <v>66</v>
      </c>
      <c r="E41" s="18"/>
      <c r="F41" s="7"/>
    </row>
    <row r="42" spans="4:6" x14ac:dyDescent="0.2">
      <c r="D42" s="16"/>
      <c r="E42" s="17" t="s">
        <v>67</v>
      </c>
      <c r="F42" s="5" t="s">
        <v>68</v>
      </c>
    </row>
    <row r="43" spans="4:6" x14ac:dyDescent="0.2">
      <c r="D43" s="16"/>
      <c r="E43" s="19" t="s">
        <v>69</v>
      </c>
      <c r="F43" s="8" t="s">
        <v>70</v>
      </c>
    </row>
    <row r="44" spans="4:6" x14ac:dyDescent="0.2">
      <c r="D44" s="16"/>
      <c r="E44" s="19" t="s">
        <v>71</v>
      </c>
      <c r="F44" s="8" t="s">
        <v>72</v>
      </c>
    </row>
    <row r="45" spans="4:6" x14ac:dyDescent="0.2">
      <c r="D45" s="16"/>
      <c r="E45" s="19" t="s">
        <v>73</v>
      </c>
      <c r="F45" s="8" t="s">
        <v>74</v>
      </c>
    </row>
    <row r="46" spans="4:6" x14ac:dyDescent="0.2">
      <c r="D46" s="16"/>
      <c r="E46" s="19" t="s">
        <v>75</v>
      </c>
      <c r="F46" s="8" t="s">
        <v>76</v>
      </c>
    </row>
    <row r="47" spans="4:6" x14ac:dyDescent="0.2">
      <c r="D47" s="16"/>
      <c r="E47" s="19" t="s">
        <v>77</v>
      </c>
      <c r="F47" s="8" t="s">
        <v>78</v>
      </c>
    </row>
    <row r="48" spans="4:6" x14ac:dyDescent="0.2">
      <c r="D48" s="16"/>
      <c r="E48" s="19" t="s">
        <v>79</v>
      </c>
      <c r="F48" s="8" t="s">
        <v>80</v>
      </c>
    </row>
    <row r="49" spans="4:6" x14ac:dyDescent="0.2">
      <c r="D49" s="6" t="s">
        <v>81</v>
      </c>
      <c r="E49" s="18"/>
      <c r="F49" s="7"/>
    </row>
    <row r="50" spans="4:6" ht="26.25" customHeight="1" x14ac:dyDescent="0.2">
      <c r="D50" s="16"/>
      <c r="E50" s="19" t="s">
        <v>82</v>
      </c>
      <c r="F50" s="8" t="s">
        <v>83</v>
      </c>
    </row>
    <row r="51" spans="4:6" x14ac:dyDescent="0.2">
      <c r="D51" s="16"/>
      <c r="E51" s="19" t="s">
        <v>84</v>
      </c>
      <c r="F51" s="8" t="s">
        <v>85</v>
      </c>
    </row>
    <row r="52" spans="4:6" x14ac:dyDescent="0.2">
      <c r="D52" s="16"/>
      <c r="E52" s="19" t="s">
        <v>86</v>
      </c>
      <c r="F52" s="8" t="s">
        <v>87</v>
      </c>
    </row>
    <row r="53" spans="4:6" x14ac:dyDescent="0.2">
      <c r="D53" s="16"/>
      <c r="E53" s="17" t="s">
        <v>92</v>
      </c>
      <c r="F53" s="5" t="s">
        <v>93</v>
      </c>
    </row>
    <row r="54" spans="4:6" x14ac:dyDescent="0.2">
      <c r="E54" s="21"/>
      <c r="F54" s="10"/>
    </row>
    <row r="55" spans="4:6" x14ac:dyDescent="0.2">
      <c r="E55" s="22"/>
      <c r="F55" s="11" t="s">
        <v>145</v>
      </c>
    </row>
    <row r="57" spans="4:6" x14ac:dyDescent="0.2">
      <c r="D57" s="11" t="s">
        <v>88</v>
      </c>
    </row>
  </sheetData>
  <mergeCells count="3">
    <mergeCell ref="A1:B1"/>
    <mergeCell ref="D1:F1"/>
    <mergeCell ref="A2:B2"/>
  </mergeCells>
  <phoneticPr fontId="4"/>
  <pageMargins left="0.70866141732283472" right="0.70866141732283472" top="0.74803149606299213" bottom="0.74803149606299213" header="0.31496062992125984" footer="0.31496062992125984"/>
  <pageSetup paperSize="9" orientation="portrait"/>
  <ignoredErrors>
    <ignoredError sqref="A14:A29 A6:A11 A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theme="0"/>
  </sheetPr>
  <dimension ref="B1:AW22"/>
  <sheetViews>
    <sheetView showGridLines="0" topLeftCell="B1" zoomScale="71" zoomScaleNormal="71" zoomScaleSheetLayoutView="100" workbookViewId="0">
      <selection activeCell="B1" sqref="B1"/>
    </sheetView>
  </sheetViews>
  <sheetFormatPr defaultColWidth="9" defaultRowHeight="17.5" x14ac:dyDescent="0.2"/>
  <cols>
    <col min="1" max="1" width="2.90625" style="1" customWidth="1"/>
    <col min="2" max="2" width="11.90625" style="1" bestFit="1" customWidth="1"/>
    <col min="3" max="3" width="39.08984375" style="1" customWidth="1"/>
    <col min="4" max="4" width="9" style="1" customWidth="1"/>
    <col min="5" max="6" width="12.7265625" style="1" customWidth="1"/>
    <col min="7" max="7" width="9" style="1" customWidth="1"/>
    <col min="8" max="9" width="9" style="1"/>
    <col min="10" max="10" width="9.7265625" style="1" bestFit="1" customWidth="1"/>
    <col min="11" max="14" width="9" style="1"/>
    <col min="15" max="15" width="11" style="1" customWidth="1"/>
    <col min="16" max="17" width="14.08984375" style="1" bestFit="1" customWidth="1"/>
    <col min="18" max="30" width="9" style="1"/>
    <col min="31" max="31" width="11" style="1" customWidth="1"/>
    <col min="32" max="44" width="9" style="1"/>
    <col min="45" max="45" width="10.08984375" style="1" customWidth="1"/>
    <col min="46" max="46" width="9" style="1"/>
    <col min="47" max="47" width="11" style="1" customWidth="1"/>
    <col min="48" max="16384" width="9" style="1"/>
  </cols>
  <sheetData>
    <row r="1" spans="2:48" s="25" customFormat="1" ht="19.5" customHeight="1" x14ac:dyDescent="0.2">
      <c r="B1" s="24"/>
      <c r="C1" s="29" t="s">
        <v>300</v>
      </c>
    </row>
    <row r="2" spans="2:48" s="25" customFormat="1" ht="16.5" customHeight="1" x14ac:dyDescent="0.2">
      <c r="B2" s="26"/>
      <c r="C2" s="27"/>
    </row>
    <row r="3" spans="2:48" s="25" customFormat="1" ht="33" customHeight="1" x14ac:dyDescent="0.2">
      <c r="B3" s="28" t="s">
        <v>198</v>
      </c>
      <c r="C3" s="35" t="s">
        <v>278</v>
      </c>
    </row>
    <row r="4" spans="2:48" s="25" customFormat="1" ht="35.15" customHeight="1" x14ac:dyDescent="0.2">
      <c r="B4" s="28" t="s">
        <v>3</v>
      </c>
      <c r="C4" s="36" t="s">
        <v>288</v>
      </c>
    </row>
    <row r="9" spans="2:48" hidden="1" x14ac:dyDescent="0.2"/>
    <row r="10" spans="2:48" hidden="1" x14ac:dyDescent="0.2">
      <c r="B10" s="1" t="s">
        <v>289</v>
      </c>
      <c r="C10" s="1" t="s">
        <v>291</v>
      </c>
      <c r="D10" s="1" t="s">
        <v>275</v>
      </c>
      <c r="E10" s="1" t="s">
        <v>204</v>
      </c>
      <c r="F10" s="1" t="s">
        <v>208</v>
      </c>
      <c r="G10" s="1" t="s">
        <v>170</v>
      </c>
      <c r="H10" s="1" t="s">
        <v>212</v>
      </c>
      <c r="I10" s="1" t="s">
        <v>216</v>
      </c>
      <c r="J10" s="1" t="s">
        <v>218</v>
      </c>
      <c r="K10" s="1" t="s">
        <v>219</v>
      </c>
      <c r="L10" s="1" t="s">
        <v>220</v>
      </c>
      <c r="M10" s="1" t="s">
        <v>221</v>
      </c>
      <c r="N10" s="1" t="s">
        <v>224</v>
      </c>
      <c r="O10" s="1" t="s">
        <v>171</v>
      </c>
      <c r="P10" s="1" t="s">
        <v>226</v>
      </c>
      <c r="Q10" s="1" t="s">
        <v>232</v>
      </c>
      <c r="R10" s="1" t="s">
        <v>234</v>
      </c>
      <c r="S10" s="1" t="s">
        <v>172</v>
      </c>
      <c r="T10" s="1" t="s">
        <v>238</v>
      </c>
      <c r="U10" s="1" t="s">
        <v>240</v>
      </c>
      <c r="V10" s="1" t="s">
        <v>242</v>
      </c>
      <c r="W10" s="1" t="s">
        <v>173</v>
      </c>
      <c r="X10" s="1" t="s">
        <v>174</v>
      </c>
      <c r="Y10" s="1" t="s">
        <v>175</v>
      </c>
      <c r="Z10" s="1" t="s">
        <v>276</v>
      </c>
      <c r="AA10" s="1" t="s">
        <v>248</v>
      </c>
      <c r="AB10" s="1" t="s">
        <v>176</v>
      </c>
      <c r="AC10" s="1" t="s">
        <v>251</v>
      </c>
      <c r="AD10" s="1" t="s">
        <v>277</v>
      </c>
      <c r="AE10" s="1" t="s">
        <v>278</v>
      </c>
      <c r="AF10" s="1" t="s">
        <v>177</v>
      </c>
      <c r="AG10" s="1" t="s">
        <v>279</v>
      </c>
      <c r="AH10" s="1" t="s">
        <v>178</v>
      </c>
      <c r="AI10" s="1" t="s">
        <v>256</v>
      </c>
      <c r="AJ10" s="1" t="s">
        <v>280</v>
      </c>
      <c r="AK10" s="1" t="s">
        <v>179</v>
      </c>
      <c r="AL10" s="1" t="s">
        <v>258</v>
      </c>
      <c r="AM10" s="1" t="s">
        <v>281</v>
      </c>
      <c r="AN10" s="1" t="s">
        <v>261</v>
      </c>
      <c r="AO10" s="1" t="s">
        <v>262</v>
      </c>
      <c r="AP10" s="1" t="s">
        <v>180</v>
      </c>
      <c r="AQ10" s="1" t="s">
        <v>264</v>
      </c>
      <c r="AR10" s="1" t="s">
        <v>181</v>
      </c>
      <c r="AS10" s="1" t="s">
        <v>267</v>
      </c>
      <c r="AT10" s="1" t="s">
        <v>269</v>
      </c>
      <c r="AU10" s="1" t="s">
        <v>271</v>
      </c>
      <c r="AV10" s="1" t="s">
        <v>273</v>
      </c>
    </row>
    <row r="11" spans="2:48" hidden="1" x14ac:dyDescent="0.2">
      <c r="B11" s="1" t="s">
        <v>199</v>
      </c>
      <c r="C11" s="1" t="s">
        <v>292</v>
      </c>
      <c r="D11" s="1" t="s">
        <v>287</v>
      </c>
      <c r="E11" s="1" t="s">
        <v>205</v>
      </c>
      <c r="F11" s="1" t="s">
        <v>209</v>
      </c>
      <c r="G11" s="1" t="s">
        <v>210</v>
      </c>
      <c r="H11" s="1" t="s">
        <v>213</v>
      </c>
      <c r="I11" s="1" t="s">
        <v>217</v>
      </c>
      <c r="J11" s="1" t="s">
        <v>217</v>
      </c>
      <c r="K11" s="1" t="s">
        <v>217</v>
      </c>
      <c r="L11" s="1" t="s">
        <v>217</v>
      </c>
      <c r="M11" s="1" t="s">
        <v>222</v>
      </c>
      <c r="N11" s="1" t="s">
        <v>222</v>
      </c>
      <c r="O11" s="1" t="s">
        <v>222</v>
      </c>
      <c r="P11" s="1" t="s">
        <v>227</v>
      </c>
      <c r="Q11" s="1" t="s">
        <v>233</v>
      </c>
      <c r="R11" s="1" t="s">
        <v>235</v>
      </c>
      <c r="S11" s="1" t="s">
        <v>237</v>
      </c>
      <c r="T11" s="1" t="s">
        <v>239</v>
      </c>
      <c r="U11" s="1" t="s">
        <v>241</v>
      </c>
      <c r="V11" s="1" t="s">
        <v>243</v>
      </c>
      <c r="W11" s="1" t="s">
        <v>244</v>
      </c>
      <c r="X11" s="1" t="s">
        <v>243</v>
      </c>
      <c r="Y11" s="1" t="s">
        <v>247</v>
      </c>
      <c r="Z11" s="1" t="s">
        <v>286</v>
      </c>
      <c r="AA11" s="1" t="s">
        <v>249</v>
      </c>
      <c r="AB11" s="1" t="s">
        <v>250</v>
      </c>
      <c r="AC11" s="1" t="s">
        <v>252</v>
      </c>
      <c r="AD11" s="1" t="s">
        <v>282</v>
      </c>
      <c r="AE11" s="1" t="s">
        <v>288</v>
      </c>
      <c r="AF11" s="1" t="s">
        <v>295</v>
      </c>
      <c r="AG11" s="1" t="s">
        <v>283</v>
      </c>
      <c r="AH11" s="1" t="s">
        <v>255</v>
      </c>
      <c r="AI11" s="1" t="s">
        <v>296</v>
      </c>
      <c r="AJ11" s="1" t="s">
        <v>284</v>
      </c>
      <c r="AK11" s="1" t="s">
        <v>257</v>
      </c>
      <c r="AL11" s="1" t="s">
        <v>259</v>
      </c>
      <c r="AM11" s="1" t="s">
        <v>285</v>
      </c>
      <c r="AN11" s="1" t="s">
        <v>293</v>
      </c>
      <c r="AO11" s="1" t="s">
        <v>263</v>
      </c>
      <c r="AP11" s="1" t="s">
        <v>263</v>
      </c>
      <c r="AQ11" s="1" t="s">
        <v>265</v>
      </c>
      <c r="AR11" s="1" t="s">
        <v>266</v>
      </c>
      <c r="AS11" s="1" t="s">
        <v>268</v>
      </c>
      <c r="AT11" s="1" t="s">
        <v>270</v>
      </c>
      <c r="AU11" s="1" t="s">
        <v>272</v>
      </c>
      <c r="AV11" s="1" t="s">
        <v>274</v>
      </c>
    </row>
    <row r="12" spans="2:48" hidden="1" x14ac:dyDescent="0.2">
      <c r="B12" s="1" t="s">
        <v>200</v>
      </c>
      <c r="C12" s="1" t="s">
        <v>202</v>
      </c>
      <c r="E12" s="1" t="s">
        <v>206</v>
      </c>
      <c r="G12" s="1" t="s">
        <v>211</v>
      </c>
      <c r="H12" s="1" t="s">
        <v>214</v>
      </c>
      <c r="M12" s="1" t="s">
        <v>223</v>
      </c>
      <c r="O12" s="1" t="s">
        <v>225</v>
      </c>
      <c r="P12" s="1" t="s">
        <v>228</v>
      </c>
      <c r="R12" s="1" t="s">
        <v>236</v>
      </c>
      <c r="W12" s="1" t="s">
        <v>245</v>
      </c>
      <c r="X12" s="1" t="s">
        <v>297</v>
      </c>
      <c r="AC12" s="1" t="s">
        <v>253</v>
      </c>
      <c r="AL12" s="1" t="s">
        <v>260</v>
      </c>
    </row>
    <row r="13" spans="2:48" hidden="1" x14ac:dyDescent="0.2">
      <c r="B13" s="1" t="s">
        <v>201</v>
      </c>
      <c r="C13" s="1" t="s">
        <v>203</v>
      </c>
      <c r="E13" s="1" t="s">
        <v>294</v>
      </c>
      <c r="H13" s="1" t="s">
        <v>215</v>
      </c>
      <c r="O13" s="1" t="s">
        <v>290</v>
      </c>
      <c r="P13" s="1" t="s">
        <v>229</v>
      </c>
      <c r="W13" s="1" t="s">
        <v>246</v>
      </c>
      <c r="X13" s="1" t="s">
        <v>298</v>
      </c>
      <c r="AC13" s="1" t="s">
        <v>254</v>
      </c>
    </row>
    <row r="14" spans="2:48" hidden="1" x14ac:dyDescent="0.2">
      <c r="E14" s="1" t="s">
        <v>207</v>
      </c>
      <c r="P14" s="1" t="s">
        <v>230</v>
      </c>
      <c r="AC14" s="1" t="s">
        <v>250</v>
      </c>
    </row>
    <row r="15" spans="2:48" hidden="1" x14ac:dyDescent="0.2">
      <c r="P15" s="1" t="s">
        <v>231</v>
      </c>
    </row>
    <row r="16" spans="2:48" hidden="1" x14ac:dyDescent="0.2"/>
    <row r="17" spans="2:49" hidden="1" x14ac:dyDescent="0.2">
      <c r="B17" s="1" t="s">
        <v>289</v>
      </c>
      <c r="D17" s="1" t="s">
        <v>291</v>
      </c>
      <c r="E17" s="1" t="s">
        <v>275</v>
      </c>
      <c r="F17" s="1" t="s">
        <v>204</v>
      </c>
      <c r="G17" s="1" t="s">
        <v>208</v>
      </c>
      <c r="H17" s="1" t="s">
        <v>170</v>
      </c>
      <c r="I17" s="1" t="s">
        <v>212</v>
      </c>
      <c r="J17" s="1" t="s">
        <v>216</v>
      </c>
      <c r="K17" s="1" t="s">
        <v>218</v>
      </c>
      <c r="L17" s="1" t="s">
        <v>219</v>
      </c>
      <c r="M17" s="1" t="s">
        <v>220</v>
      </c>
      <c r="N17" s="1" t="s">
        <v>221</v>
      </c>
      <c r="O17" s="1" t="s">
        <v>224</v>
      </c>
      <c r="P17" s="1" t="s">
        <v>171</v>
      </c>
      <c r="Q17" s="1" t="s">
        <v>226</v>
      </c>
      <c r="R17" s="1" t="s">
        <v>232</v>
      </c>
      <c r="S17" s="1" t="s">
        <v>234</v>
      </c>
      <c r="T17" s="1" t="s">
        <v>172</v>
      </c>
      <c r="U17" s="1" t="s">
        <v>238</v>
      </c>
      <c r="V17" s="1" t="s">
        <v>240</v>
      </c>
      <c r="W17" s="1" t="s">
        <v>242</v>
      </c>
      <c r="X17" s="1" t="s">
        <v>173</v>
      </c>
      <c r="Y17" s="1" t="s">
        <v>174</v>
      </c>
      <c r="Z17" s="1" t="s">
        <v>175</v>
      </c>
      <c r="AA17" s="1" t="s">
        <v>276</v>
      </c>
      <c r="AB17" s="1" t="s">
        <v>248</v>
      </c>
      <c r="AC17" s="1" t="s">
        <v>176</v>
      </c>
      <c r="AD17" s="1" t="s">
        <v>251</v>
      </c>
      <c r="AE17" s="1" t="s">
        <v>277</v>
      </c>
      <c r="AF17" s="1" t="s">
        <v>278</v>
      </c>
      <c r="AG17" s="1" t="s">
        <v>177</v>
      </c>
      <c r="AH17" s="1" t="s">
        <v>279</v>
      </c>
      <c r="AI17" s="1" t="s">
        <v>178</v>
      </c>
      <c r="AJ17" s="1" t="s">
        <v>256</v>
      </c>
      <c r="AK17" s="1" t="s">
        <v>280</v>
      </c>
      <c r="AL17" s="1" t="s">
        <v>179</v>
      </c>
      <c r="AM17" s="1" t="s">
        <v>258</v>
      </c>
      <c r="AN17" s="1" t="s">
        <v>281</v>
      </c>
      <c r="AO17" s="1" t="s">
        <v>261</v>
      </c>
      <c r="AP17" s="1" t="s">
        <v>262</v>
      </c>
      <c r="AQ17" s="1" t="s">
        <v>180</v>
      </c>
      <c r="AR17" s="1" t="s">
        <v>264</v>
      </c>
      <c r="AS17" s="1" t="s">
        <v>181</v>
      </c>
      <c r="AT17" s="1" t="s">
        <v>267</v>
      </c>
      <c r="AU17" s="1" t="s">
        <v>269</v>
      </c>
      <c r="AV17" s="1" t="s">
        <v>271</v>
      </c>
      <c r="AW17" s="1" t="s">
        <v>273</v>
      </c>
    </row>
    <row r="18" spans="2:49" hidden="1" x14ac:dyDescent="0.2">
      <c r="B18" s="1" t="s">
        <v>199</v>
      </c>
      <c r="D18" s="1" t="s">
        <v>292</v>
      </c>
      <c r="E18" s="1" t="s">
        <v>287</v>
      </c>
      <c r="F18" s="1" t="s">
        <v>205</v>
      </c>
      <c r="G18" s="1" t="s">
        <v>209</v>
      </c>
      <c r="H18" s="1" t="s">
        <v>210</v>
      </c>
      <c r="I18" s="1" t="s">
        <v>213</v>
      </c>
      <c r="J18" s="30" t="s">
        <v>217</v>
      </c>
      <c r="K18" s="30" t="s">
        <v>217</v>
      </c>
      <c r="L18" s="30" t="s">
        <v>217</v>
      </c>
      <c r="M18" s="30" t="s">
        <v>217</v>
      </c>
      <c r="N18" s="30" t="s">
        <v>222</v>
      </c>
      <c r="O18" s="30" t="s">
        <v>222</v>
      </c>
      <c r="P18" s="30" t="s">
        <v>222</v>
      </c>
      <c r="Q18" s="1" t="s">
        <v>227</v>
      </c>
      <c r="R18" s="1" t="s">
        <v>233</v>
      </c>
      <c r="S18" s="1" t="s">
        <v>235</v>
      </c>
      <c r="T18" s="1" t="s">
        <v>237</v>
      </c>
      <c r="U18" s="1" t="s">
        <v>239</v>
      </c>
      <c r="V18" s="1" t="s">
        <v>241</v>
      </c>
      <c r="W18" s="30" t="s">
        <v>243</v>
      </c>
      <c r="X18" s="1" t="s">
        <v>244</v>
      </c>
      <c r="Y18" s="30" t="s">
        <v>243</v>
      </c>
      <c r="Z18" s="30" t="s">
        <v>247</v>
      </c>
      <c r="AA18" s="1" t="s">
        <v>286</v>
      </c>
      <c r="AB18" s="1" t="s">
        <v>249</v>
      </c>
      <c r="AC18" s="1" t="s">
        <v>250</v>
      </c>
      <c r="AD18" s="1" t="s">
        <v>252</v>
      </c>
      <c r="AE18" s="1" t="s">
        <v>282</v>
      </c>
      <c r="AF18" s="1" t="s">
        <v>288</v>
      </c>
      <c r="AG18" s="1" t="s">
        <v>295</v>
      </c>
      <c r="AH18" s="1" t="s">
        <v>283</v>
      </c>
      <c r="AI18" s="1" t="s">
        <v>255</v>
      </c>
      <c r="AJ18" s="1" t="s">
        <v>296</v>
      </c>
      <c r="AK18" s="1" t="s">
        <v>284</v>
      </c>
      <c r="AL18" s="1" t="s">
        <v>257</v>
      </c>
      <c r="AM18" s="1" t="s">
        <v>259</v>
      </c>
      <c r="AN18" s="1" t="s">
        <v>285</v>
      </c>
      <c r="AO18" s="1" t="s">
        <v>293</v>
      </c>
      <c r="AP18" s="30" t="s">
        <v>263</v>
      </c>
      <c r="AQ18" s="30" t="s">
        <v>263</v>
      </c>
      <c r="AR18" s="1" t="s">
        <v>265</v>
      </c>
      <c r="AS18" s="1" t="s">
        <v>266</v>
      </c>
      <c r="AT18" s="1" t="s">
        <v>268</v>
      </c>
      <c r="AU18" s="1" t="s">
        <v>270</v>
      </c>
      <c r="AV18" s="1" t="s">
        <v>272</v>
      </c>
      <c r="AW18" s="1" t="s">
        <v>274</v>
      </c>
    </row>
    <row r="19" spans="2:49" hidden="1" x14ac:dyDescent="0.2">
      <c r="B19" s="1" t="s">
        <v>200</v>
      </c>
      <c r="D19" s="1" t="s">
        <v>202</v>
      </c>
      <c r="F19" s="1" t="s">
        <v>206</v>
      </c>
      <c r="H19" s="1" t="s">
        <v>211</v>
      </c>
      <c r="I19" s="1" t="s">
        <v>214</v>
      </c>
      <c r="N19" s="1" t="s">
        <v>223</v>
      </c>
      <c r="P19" s="1" t="s">
        <v>225</v>
      </c>
      <c r="Q19" s="1" t="s">
        <v>228</v>
      </c>
      <c r="S19" s="1" t="s">
        <v>236</v>
      </c>
      <c r="X19" s="1" t="s">
        <v>245</v>
      </c>
      <c r="Y19" s="1" t="s">
        <v>297</v>
      </c>
      <c r="AD19" s="1" t="s">
        <v>253</v>
      </c>
      <c r="AM19" s="1" t="s">
        <v>260</v>
      </c>
    </row>
    <row r="20" spans="2:49" hidden="1" x14ac:dyDescent="0.2">
      <c r="B20" s="1" t="s">
        <v>201</v>
      </c>
      <c r="D20" s="1" t="s">
        <v>203</v>
      </c>
      <c r="F20" s="1" t="s">
        <v>294</v>
      </c>
      <c r="I20" s="1" t="s">
        <v>215</v>
      </c>
      <c r="P20" s="1" t="s">
        <v>290</v>
      </c>
      <c r="Q20" s="1" t="s">
        <v>229</v>
      </c>
      <c r="X20" s="1" t="s">
        <v>246</v>
      </c>
      <c r="Y20" s="1" t="s">
        <v>298</v>
      </c>
      <c r="AD20" s="1" t="s">
        <v>254</v>
      </c>
    </row>
    <row r="21" spans="2:49" hidden="1" x14ac:dyDescent="0.2">
      <c r="F21" s="1" t="s">
        <v>207</v>
      </c>
      <c r="Q21" s="1" t="s">
        <v>230</v>
      </c>
      <c r="AD21" s="1" t="s">
        <v>250</v>
      </c>
    </row>
    <row r="22" spans="2:49" hidden="1" x14ac:dyDescent="0.2">
      <c r="Q22" s="1" t="s">
        <v>231</v>
      </c>
    </row>
  </sheetData>
  <phoneticPr fontId="4"/>
  <dataValidations count="2">
    <dataValidation type="list" allowBlank="1" showInputMessage="1" showErrorMessage="1" sqref="C3" xr:uid="{00000000-0002-0000-0200-000000000000}">
      <formula1>$B$10:$AV$10</formula1>
    </dataValidation>
    <dataValidation type="list" allowBlank="1" showInputMessage="1" showErrorMessage="1" errorTitle="ご注意" error="プルダウンリストからご選択ください。" sqref="C4" xr:uid="{00000000-0002-0000-0200-000001000000}">
      <formula1>INDIRECT($C$3)</formula1>
    </dataValidation>
  </dataValidations>
  <pageMargins left="0.7" right="0.7" top="0.75" bottom="0.75" header="0.3" footer="0.3"/>
  <pageSetup paperSize="9" orientation="portrait"/>
  <headerFooter alignWithMargins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9">
    <tabColor theme="0"/>
    <pageSetUpPr fitToPage="1"/>
  </sheetPr>
  <dimension ref="A1:U70"/>
  <sheetViews>
    <sheetView showGridLines="0" zoomScale="67" zoomScaleNormal="67" zoomScaleSheetLayoutView="71" workbookViewId="0">
      <pane xSplit="2" ySplit="4" topLeftCell="C5" activePane="bottomRight" state="frozen"/>
      <selection activeCell="F6" sqref="F6"/>
      <selection pane="topRight" activeCell="F6" sqref="F6"/>
      <selection pane="bottomLeft" activeCell="F6" sqref="F6"/>
      <selection pane="bottomRight" activeCell="B1" sqref="B1"/>
    </sheetView>
  </sheetViews>
  <sheetFormatPr defaultColWidth="9" defaultRowHeight="14.5" x14ac:dyDescent="0.2"/>
  <cols>
    <col min="1" max="1" width="8.6328125" style="39" hidden="1" customWidth="1"/>
    <col min="2" max="2" width="7.36328125" style="42" customWidth="1"/>
    <col min="3" max="3" width="5.90625" style="41" customWidth="1"/>
    <col min="4" max="4" width="11.36328125" style="42" customWidth="1"/>
    <col min="5" max="5" width="6.90625" style="43" bestFit="1" customWidth="1"/>
    <col min="6" max="6" width="7.1796875" style="42" bestFit="1" customWidth="1"/>
    <col min="7" max="7" width="10.7265625" style="42" customWidth="1"/>
    <col min="8" max="8" width="5.6328125" style="43" customWidth="1"/>
    <col min="9" max="9" width="5.6328125" style="42" customWidth="1"/>
    <col min="10" max="10" width="10.7265625" style="42" customWidth="1"/>
    <col min="11" max="11" width="6.90625" style="43" bestFit="1" customWidth="1"/>
    <col min="12" max="12" width="7.1796875" style="42" bestFit="1" customWidth="1"/>
    <col min="13" max="13" width="10.7265625" style="42" customWidth="1"/>
    <col min="14" max="14" width="6.90625" style="43" bestFit="1" customWidth="1"/>
    <col min="15" max="15" width="7.1796875" style="42" bestFit="1" customWidth="1"/>
    <col min="16" max="16" width="10.7265625" style="42" customWidth="1"/>
    <col min="17" max="17" width="5.6328125" style="43" customWidth="1"/>
    <col min="18" max="18" width="5.6328125" style="42" customWidth="1"/>
    <col min="19" max="19" width="10.7265625" style="42" customWidth="1"/>
    <col min="20" max="20" width="7.6328125" style="42" customWidth="1"/>
    <col min="21" max="32" width="5.6328125" style="42" customWidth="1"/>
    <col min="33" max="16384" width="9" style="42"/>
  </cols>
  <sheetData>
    <row r="1" spans="1:21" ht="17.5" x14ac:dyDescent="0.2">
      <c r="B1" s="40" t="s">
        <v>197</v>
      </c>
    </row>
    <row r="2" spans="1:21" ht="20.149999999999999" customHeight="1" x14ac:dyDescent="0.2">
      <c r="B2" s="44" t="s">
        <v>115</v>
      </c>
      <c r="C2" s="45" t="s">
        <v>116</v>
      </c>
      <c r="D2" s="46" t="s">
        <v>5</v>
      </c>
      <c r="E2" s="47" t="s">
        <v>94</v>
      </c>
      <c r="F2" s="48"/>
      <c r="G2" s="49"/>
      <c r="H2" s="47" t="s">
        <v>111</v>
      </c>
      <c r="I2" s="48"/>
      <c r="J2" s="49"/>
      <c r="K2" s="47" t="s">
        <v>119</v>
      </c>
      <c r="L2" s="48"/>
      <c r="M2" s="49"/>
      <c r="N2" s="50" t="s">
        <v>194</v>
      </c>
      <c r="O2" s="48"/>
      <c r="P2" s="49"/>
      <c r="Q2" s="50" t="s">
        <v>196</v>
      </c>
      <c r="R2" s="50"/>
      <c r="S2" s="50"/>
    </row>
    <row r="3" spans="1:21" ht="25.5" customHeight="1" x14ac:dyDescent="0.2">
      <c r="A3" s="39" t="s">
        <v>301</v>
      </c>
      <c r="B3" s="51"/>
      <c r="C3" s="45"/>
      <c r="D3" s="52"/>
      <c r="E3" s="53" t="s">
        <v>6</v>
      </c>
      <c r="F3" s="54" t="s">
        <v>146</v>
      </c>
      <c r="G3" s="55"/>
      <c r="H3" s="53" t="s">
        <v>7</v>
      </c>
      <c r="I3" s="54" t="s">
        <v>146</v>
      </c>
      <c r="J3" s="55"/>
      <c r="K3" s="53" t="s">
        <v>8</v>
      </c>
      <c r="L3" s="54" t="s">
        <v>146</v>
      </c>
      <c r="M3" s="55"/>
      <c r="N3" s="53" t="s">
        <v>9</v>
      </c>
      <c r="O3" s="54" t="s">
        <v>146</v>
      </c>
      <c r="P3" s="55"/>
      <c r="Q3" s="53" t="s">
        <v>6</v>
      </c>
      <c r="R3" s="54" t="s">
        <v>146</v>
      </c>
      <c r="S3" s="56"/>
    </row>
    <row r="4" spans="1:21" ht="27.75" customHeight="1" x14ac:dyDescent="0.2">
      <c r="B4" s="57"/>
      <c r="C4" s="45"/>
      <c r="D4" s="58"/>
      <c r="E4" s="59" t="s">
        <v>10</v>
      </c>
      <c r="F4" s="60" t="s">
        <v>148</v>
      </c>
      <c r="G4" s="61" t="s">
        <v>113</v>
      </c>
      <c r="H4" s="59" t="s">
        <v>10</v>
      </c>
      <c r="I4" s="60" t="s">
        <v>147</v>
      </c>
      <c r="J4" s="61" t="s">
        <v>11</v>
      </c>
      <c r="K4" s="59" t="s">
        <v>10</v>
      </c>
      <c r="L4" s="60" t="s">
        <v>147</v>
      </c>
      <c r="M4" s="61" t="s">
        <v>11</v>
      </c>
      <c r="N4" s="59" t="s">
        <v>10</v>
      </c>
      <c r="O4" s="60" t="s">
        <v>147</v>
      </c>
      <c r="P4" s="61" t="s">
        <v>11</v>
      </c>
      <c r="Q4" s="59" t="s">
        <v>10</v>
      </c>
      <c r="R4" s="60" t="s">
        <v>147</v>
      </c>
      <c r="S4" s="61" t="s">
        <v>11</v>
      </c>
    </row>
    <row r="5" spans="1:21" ht="21.75" customHeight="1" x14ac:dyDescent="0.2">
      <c r="B5" s="46" t="str">
        <f>ｼｰﾄ0!$C$4</f>
        <v>和歌山</v>
      </c>
      <c r="C5" s="62" t="s">
        <v>303</v>
      </c>
      <c r="D5" s="63" t="s">
        <v>114</v>
      </c>
      <c r="E5" s="64"/>
      <c r="F5" s="65">
        <v>38.6</v>
      </c>
      <c r="G5" s="65"/>
      <c r="H5" s="64"/>
      <c r="I5" s="65">
        <v>8.6</v>
      </c>
      <c r="J5" s="65"/>
      <c r="K5" s="64"/>
      <c r="L5" s="65">
        <v>8</v>
      </c>
      <c r="M5" s="65"/>
      <c r="N5" s="64"/>
      <c r="O5" s="65"/>
      <c r="P5" s="65"/>
      <c r="Q5" s="64"/>
      <c r="R5" s="65"/>
      <c r="S5" s="65"/>
    </row>
    <row r="6" spans="1:21" ht="21.75" customHeight="1" x14ac:dyDescent="0.2">
      <c r="B6" s="52"/>
      <c r="C6" s="66"/>
      <c r="D6" s="63" t="s">
        <v>2</v>
      </c>
      <c r="E6" s="64"/>
      <c r="F6" s="65"/>
      <c r="G6" s="65"/>
      <c r="H6" s="64"/>
      <c r="I6" s="65"/>
      <c r="J6" s="65"/>
      <c r="K6" s="64"/>
      <c r="L6" s="65"/>
      <c r="M6" s="65"/>
      <c r="N6" s="64"/>
      <c r="O6" s="65"/>
      <c r="P6" s="65"/>
      <c r="Q6" s="64"/>
      <c r="R6" s="65"/>
      <c r="S6" s="65"/>
    </row>
    <row r="7" spans="1:21" ht="21.75" customHeight="1" x14ac:dyDescent="0.2">
      <c r="B7" s="52"/>
      <c r="C7" s="66"/>
      <c r="D7" s="63" t="s">
        <v>1</v>
      </c>
      <c r="E7" s="64">
        <v>0</v>
      </c>
      <c r="F7" s="65">
        <v>0</v>
      </c>
      <c r="G7" s="65"/>
      <c r="H7" s="64"/>
      <c r="I7" s="65"/>
      <c r="J7" s="65"/>
      <c r="K7" s="64">
        <v>0</v>
      </c>
      <c r="L7" s="65">
        <v>0</v>
      </c>
      <c r="M7" s="65"/>
      <c r="N7" s="64">
        <v>0</v>
      </c>
      <c r="O7" s="65">
        <v>0</v>
      </c>
      <c r="P7" s="65"/>
      <c r="Q7" s="64"/>
      <c r="R7" s="65"/>
      <c r="S7" s="65"/>
      <c r="U7" s="67"/>
    </row>
    <row r="8" spans="1:21" ht="21.75" customHeight="1" x14ac:dyDescent="0.2">
      <c r="B8" s="52"/>
      <c r="C8" s="66"/>
      <c r="D8" s="63" t="s">
        <v>96</v>
      </c>
      <c r="E8" s="64"/>
      <c r="F8" s="65"/>
      <c r="G8" s="65"/>
      <c r="H8" s="64"/>
      <c r="I8" s="65"/>
      <c r="J8" s="65"/>
      <c r="K8" s="64"/>
      <c r="L8" s="65"/>
      <c r="M8" s="65"/>
      <c r="N8" s="64"/>
      <c r="O8" s="65"/>
      <c r="P8" s="65"/>
      <c r="Q8" s="64"/>
      <c r="R8" s="65"/>
      <c r="S8" s="65"/>
    </row>
    <row r="9" spans="1:21" ht="21.75" customHeight="1" x14ac:dyDescent="0.2">
      <c r="B9" s="52"/>
      <c r="C9" s="66"/>
      <c r="D9" s="68" t="s">
        <v>4</v>
      </c>
      <c r="E9" s="64"/>
      <c r="F9" s="65"/>
      <c r="G9" s="65"/>
      <c r="H9" s="64"/>
      <c r="I9" s="65"/>
      <c r="J9" s="65"/>
      <c r="K9" s="64"/>
      <c r="L9" s="65"/>
      <c r="M9" s="65"/>
      <c r="N9" s="64"/>
      <c r="O9" s="65"/>
      <c r="P9" s="65"/>
      <c r="Q9" s="64"/>
      <c r="R9" s="65"/>
      <c r="S9" s="65"/>
    </row>
    <row r="10" spans="1:21" ht="26.25" customHeight="1" x14ac:dyDescent="0.2">
      <c r="B10" s="58"/>
      <c r="C10" s="69"/>
      <c r="D10" s="68" t="s">
        <v>132</v>
      </c>
      <c r="E10" s="70">
        <v>0</v>
      </c>
      <c r="F10" s="71">
        <v>38.6</v>
      </c>
      <c r="G10" s="71" t="s">
        <v>302</v>
      </c>
      <c r="H10" s="70" t="s">
        <v>302</v>
      </c>
      <c r="I10" s="72">
        <v>8.6</v>
      </c>
      <c r="J10" s="72" t="s">
        <v>302</v>
      </c>
      <c r="K10" s="70">
        <v>0</v>
      </c>
      <c r="L10" s="71">
        <v>0</v>
      </c>
      <c r="M10" s="71" t="s">
        <v>302</v>
      </c>
      <c r="N10" s="70">
        <f t="shared" ref="N10:S10" si="0">IF(COUNT(N5:N9)&gt;=1,SUM(N5:N9),"")</f>
        <v>0</v>
      </c>
      <c r="O10" s="71">
        <f t="shared" ref="O10" si="1">IF(COUNT(O5:O9)&gt;=1,SUM(O5:O9),"")</f>
        <v>0</v>
      </c>
      <c r="P10" s="71" t="str">
        <f t="shared" si="0"/>
        <v/>
      </c>
      <c r="Q10" s="70" t="str">
        <f t="shared" si="0"/>
        <v/>
      </c>
      <c r="R10" s="71" t="str">
        <f t="shared" ref="R10" si="2">IF(COUNT(R5:R9)&gt;=1,SUM(R5:R9),"")</f>
        <v/>
      </c>
      <c r="S10" s="71" t="str">
        <f t="shared" si="0"/>
        <v/>
      </c>
    </row>
    <row r="11" spans="1:21" ht="21.75" customHeight="1" x14ac:dyDescent="0.2">
      <c r="B11" s="46" t="str">
        <f>ｼｰﾄ0!$C$4</f>
        <v>和歌山</v>
      </c>
      <c r="C11" s="73" t="s">
        <v>304</v>
      </c>
      <c r="D11" s="63" t="s">
        <v>95</v>
      </c>
      <c r="E11" s="74"/>
      <c r="F11" s="65">
        <v>8.3000000000000007</v>
      </c>
      <c r="G11" s="65"/>
      <c r="H11" s="74"/>
      <c r="I11" s="65">
        <v>8.5</v>
      </c>
      <c r="J11" s="65"/>
      <c r="K11" s="74"/>
      <c r="L11" s="65">
        <v>8.3000000000000007</v>
      </c>
      <c r="M11" s="65"/>
      <c r="N11" s="74"/>
      <c r="O11" s="65"/>
      <c r="P11" s="65"/>
      <c r="Q11" s="75"/>
      <c r="R11" s="65"/>
      <c r="S11" s="65"/>
    </row>
    <row r="12" spans="1:21" ht="21.75" customHeight="1" x14ac:dyDescent="0.2">
      <c r="B12" s="52"/>
      <c r="C12" s="76"/>
      <c r="D12" s="63" t="s">
        <v>2</v>
      </c>
      <c r="E12" s="74"/>
      <c r="F12" s="65"/>
      <c r="G12" s="65"/>
      <c r="H12" s="74"/>
      <c r="I12" s="65"/>
      <c r="J12" s="65"/>
      <c r="K12" s="74"/>
      <c r="L12" s="65"/>
      <c r="M12" s="65"/>
      <c r="N12" s="74"/>
      <c r="O12" s="65"/>
      <c r="P12" s="65"/>
      <c r="Q12" s="75"/>
      <c r="R12" s="65"/>
      <c r="S12" s="65"/>
    </row>
    <row r="13" spans="1:21" ht="21.75" customHeight="1" x14ac:dyDescent="0.2">
      <c r="B13" s="52"/>
      <c r="C13" s="76"/>
      <c r="D13" s="63" t="s">
        <v>1</v>
      </c>
      <c r="E13" s="74">
        <v>35</v>
      </c>
      <c r="F13" s="65">
        <v>77.5</v>
      </c>
      <c r="G13" s="65"/>
      <c r="H13" s="74"/>
      <c r="I13" s="65"/>
      <c r="J13" s="65"/>
      <c r="K13" s="74">
        <v>41</v>
      </c>
      <c r="L13" s="65">
        <v>79.8</v>
      </c>
      <c r="M13" s="65"/>
      <c r="N13" s="74">
        <v>41</v>
      </c>
      <c r="O13" s="65">
        <v>79.7</v>
      </c>
      <c r="P13" s="65"/>
      <c r="Q13" s="75"/>
      <c r="R13" s="65"/>
      <c r="S13" s="65"/>
    </row>
    <row r="14" spans="1:21" ht="21.75" customHeight="1" x14ac:dyDescent="0.2">
      <c r="B14" s="52"/>
      <c r="C14" s="76"/>
      <c r="D14" s="63" t="s">
        <v>96</v>
      </c>
      <c r="E14" s="74"/>
      <c r="F14" s="65"/>
      <c r="G14" s="65"/>
      <c r="H14" s="74"/>
      <c r="I14" s="65"/>
      <c r="J14" s="65"/>
      <c r="K14" s="74"/>
      <c r="L14" s="65"/>
      <c r="M14" s="65"/>
      <c r="N14" s="74"/>
      <c r="O14" s="65"/>
      <c r="P14" s="65"/>
      <c r="Q14" s="75"/>
      <c r="R14" s="65"/>
      <c r="S14" s="65"/>
    </row>
    <row r="15" spans="1:21" ht="21.75" customHeight="1" x14ac:dyDescent="0.2">
      <c r="B15" s="52"/>
      <c r="C15" s="76"/>
      <c r="D15" s="68" t="s">
        <v>4</v>
      </c>
      <c r="E15" s="74"/>
      <c r="F15" s="65"/>
      <c r="G15" s="65"/>
      <c r="H15" s="74"/>
      <c r="I15" s="65"/>
      <c r="J15" s="65"/>
      <c r="K15" s="74"/>
      <c r="L15" s="65"/>
      <c r="M15" s="65"/>
      <c r="N15" s="74"/>
      <c r="O15" s="65"/>
      <c r="P15" s="65"/>
      <c r="Q15" s="75"/>
      <c r="R15" s="65"/>
      <c r="S15" s="65"/>
    </row>
    <row r="16" spans="1:21" ht="26.25" customHeight="1" x14ac:dyDescent="0.2">
      <c r="B16" s="58"/>
      <c r="C16" s="77"/>
      <c r="D16" s="68" t="s">
        <v>133</v>
      </c>
      <c r="E16" s="70">
        <v>35</v>
      </c>
      <c r="F16" s="71">
        <v>85.8</v>
      </c>
      <c r="G16" s="71" t="s">
        <v>302</v>
      </c>
      <c r="H16" s="70" t="s">
        <v>302</v>
      </c>
      <c r="I16" s="72">
        <v>8.5</v>
      </c>
      <c r="J16" s="72" t="s">
        <v>302</v>
      </c>
      <c r="K16" s="70">
        <v>41</v>
      </c>
      <c r="L16" s="71">
        <v>79.8</v>
      </c>
      <c r="M16" s="71" t="s">
        <v>302</v>
      </c>
      <c r="N16" s="70">
        <f t="shared" ref="N16:S16" si="3">IF(COUNT(N11:N15)&gt;=1,SUM(N11:N15),"")</f>
        <v>41</v>
      </c>
      <c r="O16" s="71">
        <f t="shared" si="3"/>
        <v>79.7</v>
      </c>
      <c r="P16" s="71" t="str">
        <f t="shared" si="3"/>
        <v/>
      </c>
      <c r="Q16" s="70" t="str">
        <f t="shared" si="3"/>
        <v/>
      </c>
      <c r="R16" s="71" t="str">
        <f t="shared" si="3"/>
        <v/>
      </c>
      <c r="S16" s="71" t="str">
        <f t="shared" si="3"/>
        <v/>
      </c>
    </row>
    <row r="17" spans="2:19" ht="21.75" customHeight="1" x14ac:dyDescent="0.2">
      <c r="B17" s="46" t="str">
        <f>ｼｰﾄ0!$C$4</f>
        <v>和歌山</v>
      </c>
      <c r="C17" s="73" t="s">
        <v>305</v>
      </c>
      <c r="D17" s="63" t="s">
        <v>95</v>
      </c>
      <c r="E17" s="74"/>
      <c r="F17" s="65">
        <v>11.3</v>
      </c>
      <c r="G17" s="65"/>
      <c r="H17" s="74"/>
      <c r="I17" s="65">
        <v>11.4</v>
      </c>
      <c r="J17" s="65"/>
      <c r="K17" s="74"/>
      <c r="L17" s="65">
        <v>10.5</v>
      </c>
      <c r="M17" s="65"/>
      <c r="N17" s="74"/>
      <c r="O17" s="65"/>
      <c r="P17" s="65"/>
      <c r="Q17" s="75"/>
      <c r="R17" s="65"/>
      <c r="S17" s="65"/>
    </row>
    <row r="18" spans="2:19" ht="21.75" customHeight="1" x14ac:dyDescent="0.2">
      <c r="B18" s="52"/>
      <c r="C18" s="76"/>
      <c r="D18" s="63" t="s">
        <v>2</v>
      </c>
      <c r="E18" s="74"/>
      <c r="F18" s="65"/>
      <c r="G18" s="65"/>
      <c r="H18" s="74"/>
      <c r="I18" s="65"/>
      <c r="J18" s="65"/>
      <c r="K18" s="74"/>
      <c r="L18" s="65"/>
      <c r="M18" s="65"/>
      <c r="N18" s="74"/>
      <c r="O18" s="65"/>
      <c r="P18" s="65"/>
      <c r="Q18" s="75"/>
      <c r="R18" s="65"/>
      <c r="S18" s="65"/>
    </row>
    <row r="19" spans="2:19" ht="21.75" customHeight="1" x14ac:dyDescent="0.2">
      <c r="B19" s="52"/>
      <c r="C19" s="76"/>
      <c r="D19" s="63" t="s">
        <v>1</v>
      </c>
      <c r="E19" s="74">
        <v>12</v>
      </c>
      <c r="F19" s="65">
        <v>16.899999999999999</v>
      </c>
      <c r="G19" s="65"/>
      <c r="H19" s="74"/>
      <c r="I19" s="65"/>
      <c r="J19" s="65"/>
      <c r="K19" s="74">
        <v>12</v>
      </c>
      <c r="L19" s="65">
        <v>16.5</v>
      </c>
      <c r="M19" s="65"/>
      <c r="N19" s="74">
        <v>12</v>
      </c>
      <c r="O19" s="65">
        <v>16.5</v>
      </c>
      <c r="P19" s="65"/>
      <c r="Q19" s="75"/>
      <c r="R19" s="65"/>
      <c r="S19" s="65"/>
    </row>
    <row r="20" spans="2:19" ht="21.75" customHeight="1" x14ac:dyDescent="0.2">
      <c r="B20" s="52"/>
      <c r="C20" s="76"/>
      <c r="D20" s="63" t="s">
        <v>96</v>
      </c>
      <c r="E20" s="74"/>
      <c r="F20" s="65"/>
      <c r="G20" s="65"/>
      <c r="H20" s="74"/>
      <c r="I20" s="65"/>
      <c r="J20" s="65"/>
      <c r="K20" s="74"/>
      <c r="L20" s="65"/>
      <c r="M20" s="65"/>
      <c r="N20" s="74"/>
      <c r="O20" s="65"/>
      <c r="P20" s="65"/>
      <c r="Q20" s="75"/>
      <c r="R20" s="65"/>
      <c r="S20" s="65"/>
    </row>
    <row r="21" spans="2:19" ht="21.75" customHeight="1" x14ac:dyDescent="0.2">
      <c r="B21" s="52"/>
      <c r="C21" s="76"/>
      <c r="D21" s="68" t="s">
        <v>4</v>
      </c>
      <c r="E21" s="74"/>
      <c r="F21" s="65"/>
      <c r="G21" s="65"/>
      <c r="H21" s="74"/>
      <c r="I21" s="65"/>
      <c r="J21" s="65"/>
      <c r="K21" s="74"/>
      <c r="L21" s="65"/>
      <c r="M21" s="65"/>
      <c r="N21" s="74"/>
      <c r="O21" s="65"/>
      <c r="P21" s="65"/>
      <c r="Q21" s="75"/>
      <c r="R21" s="65"/>
      <c r="S21" s="65"/>
    </row>
    <row r="22" spans="2:19" ht="26.25" customHeight="1" x14ac:dyDescent="0.2">
      <c r="B22" s="58"/>
      <c r="C22" s="77"/>
      <c r="D22" s="68" t="s">
        <v>134</v>
      </c>
      <c r="E22" s="75">
        <v>12</v>
      </c>
      <c r="F22" s="78">
        <v>28.2</v>
      </c>
      <c r="G22" s="78" t="s">
        <v>302</v>
      </c>
      <c r="H22" s="75" t="s">
        <v>302</v>
      </c>
      <c r="I22" s="79">
        <v>11.4</v>
      </c>
      <c r="J22" s="79" t="s">
        <v>302</v>
      </c>
      <c r="K22" s="75">
        <v>12</v>
      </c>
      <c r="L22" s="78">
        <v>16.5</v>
      </c>
      <c r="M22" s="78" t="s">
        <v>302</v>
      </c>
      <c r="N22" s="75">
        <f t="shared" ref="N22:S22" si="4">IF(COUNT(N17:N21)&gt;=1,SUM(N17:N21),"")</f>
        <v>12</v>
      </c>
      <c r="O22" s="78">
        <f t="shared" si="4"/>
        <v>16.5</v>
      </c>
      <c r="P22" s="78" t="str">
        <f t="shared" si="4"/>
        <v/>
      </c>
      <c r="Q22" s="75" t="str">
        <f t="shared" si="4"/>
        <v/>
      </c>
      <c r="R22" s="78" t="str">
        <f t="shared" si="4"/>
        <v/>
      </c>
      <c r="S22" s="78" t="str">
        <f t="shared" si="4"/>
        <v/>
      </c>
    </row>
    <row r="23" spans="2:19" ht="22.5" customHeight="1" x14ac:dyDescent="0.2">
      <c r="B23" s="46" t="str">
        <f>ｼｰﾄ0!$C$4</f>
        <v>和歌山</v>
      </c>
      <c r="C23" s="73" t="s">
        <v>306</v>
      </c>
      <c r="D23" s="63" t="s">
        <v>95</v>
      </c>
      <c r="E23" s="74"/>
      <c r="F23" s="65">
        <v>2</v>
      </c>
      <c r="G23" s="65"/>
      <c r="H23" s="74"/>
      <c r="I23" s="65">
        <v>0.8</v>
      </c>
      <c r="J23" s="65"/>
      <c r="K23" s="74"/>
      <c r="L23" s="65">
        <v>0.7</v>
      </c>
      <c r="M23" s="65"/>
      <c r="N23" s="74"/>
      <c r="O23" s="65"/>
      <c r="P23" s="65"/>
      <c r="Q23" s="75"/>
      <c r="R23" s="65"/>
      <c r="S23" s="65"/>
    </row>
    <row r="24" spans="2:19" ht="22.5" customHeight="1" x14ac:dyDescent="0.2">
      <c r="B24" s="52"/>
      <c r="C24" s="76"/>
      <c r="D24" s="63" t="s">
        <v>2</v>
      </c>
      <c r="E24" s="74"/>
      <c r="F24" s="65"/>
      <c r="G24" s="65"/>
      <c r="H24" s="74"/>
      <c r="I24" s="65"/>
      <c r="J24" s="65"/>
      <c r="K24" s="74"/>
      <c r="L24" s="65"/>
      <c r="M24" s="65"/>
      <c r="N24" s="74"/>
      <c r="O24" s="65"/>
      <c r="P24" s="65"/>
      <c r="Q24" s="75"/>
      <c r="R24" s="65"/>
      <c r="S24" s="65"/>
    </row>
    <row r="25" spans="2:19" ht="22.5" customHeight="1" x14ac:dyDescent="0.2">
      <c r="B25" s="52"/>
      <c r="C25" s="76"/>
      <c r="D25" s="63" t="s">
        <v>1</v>
      </c>
      <c r="E25" s="74">
        <v>2</v>
      </c>
      <c r="F25" s="65">
        <v>2.5</v>
      </c>
      <c r="G25" s="65"/>
      <c r="H25" s="74"/>
      <c r="I25" s="65"/>
      <c r="J25" s="65"/>
      <c r="K25" s="74">
        <v>1</v>
      </c>
      <c r="L25" s="65">
        <v>1.6</v>
      </c>
      <c r="M25" s="65"/>
      <c r="N25" s="74">
        <v>1</v>
      </c>
      <c r="O25" s="65">
        <v>1.6</v>
      </c>
      <c r="P25" s="65"/>
      <c r="Q25" s="75"/>
      <c r="R25" s="65"/>
      <c r="S25" s="65"/>
    </row>
    <row r="26" spans="2:19" ht="22.5" customHeight="1" x14ac:dyDescent="0.2">
      <c r="B26" s="52"/>
      <c r="C26" s="76"/>
      <c r="D26" s="63" t="s">
        <v>96</v>
      </c>
      <c r="E26" s="74"/>
      <c r="F26" s="65"/>
      <c r="G26" s="65"/>
      <c r="H26" s="74"/>
      <c r="I26" s="65"/>
      <c r="J26" s="65"/>
      <c r="K26" s="74"/>
      <c r="L26" s="65"/>
      <c r="M26" s="65"/>
      <c r="N26" s="74"/>
      <c r="O26" s="65"/>
      <c r="P26" s="65"/>
      <c r="Q26" s="75"/>
      <c r="R26" s="65"/>
      <c r="S26" s="65"/>
    </row>
    <row r="27" spans="2:19" ht="22.5" customHeight="1" x14ac:dyDescent="0.2">
      <c r="B27" s="52"/>
      <c r="C27" s="76"/>
      <c r="D27" s="68" t="s">
        <v>4</v>
      </c>
      <c r="E27" s="74"/>
      <c r="F27" s="65"/>
      <c r="G27" s="65"/>
      <c r="H27" s="74"/>
      <c r="I27" s="65"/>
      <c r="J27" s="65"/>
      <c r="K27" s="74"/>
      <c r="L27" s="65"/>
      <c r="M27" s="65"/>
      <c r="N27" s="74"/>
      <c r="O27" s="65"/>
      <c r="P27" s="65"/>
      <c r="Q27" s="75"/>
      <c r="R27" s="65"/>
      <c r="S27" s="65"/>
    </row>
    <row r="28" spans="2:19" ht="25.5" customHeight="1" x14ac:dyDescent="0.2">
      <c r="B28" s="58"/>
      <c r="C28" s="77"/>
      <c r="D28" s="68" t="s">
        <v>135</v>
      </c>
      <c r="E28" s="75">
        <v>2</v>
      </c>
      <c r="F28" s="78">
        <v>4.5</v>
      </c>
      <c r="G28" s="78" t="s">
        <v>302</v>
      </c>
      <c r="H28" s="75" t="s">
        <v>302</v>
      </c>
      <c r="I28" s="79">
        <v>0.8</v>
      </c>
      <c r="J28" s="79" t="s">
        <v>302</v>
      </c>
      <c r="K28" s="75">
        <v>1</v>
      </c>
      <c r="L28" s="78">
        <v>1.6</v>
      </c>
      <c r="M28" s="78" t="s">
        <v>302</v>
      </c>
      <c r="N28" s="75">
        <f t="shared" ref="N28:S28" si="5">IF(COUNT(N23:N27)&gt;=1,SUM(N23:N27),"")</f>
        <v>1</v>
      </c>
      <c r="O28" s="78">
        <f t="shared" si="5"/>
        <v>1.6</v>
      </c>
      <c r="P28" s="78" t="str">
        <f t="shared" si="5"/>
        <v/>
      </c>
      <c r="Q28" s="75" t="str">
        <f t="shared" si="5"/>
        <v/>
      </c>
      <c r="R28" s="78" t="str">
        <f t="shared" si="5"/>
        <v/>
      </c>
      <c r="S28" s="78" t="str">
        <f t="shared" si="5"/>
        <v/>
      </c>
    </row>
    <row r="29" spans="2:19" ht="21.75" customHeight="1" x14ac:dyDescent="0.2">
      <c r="B29" s="46" t="str">
        <f>ｼｰﾄ0!$C$4</f>
        <v>和歌山</v>
      </c>
      <c r="C29" s="73" t="s">
        <v>307</v>
      </c>
      <c r="D29" s="63" t="s">
        <v>95</v>
      </c>
      <c r="E29" s="74"/>
      <c r="F29" s="65">
        <v>0.6</v>
      </c>
      <c r="G29" s="65"/>
      <c r="H29" s="74"/>
      <c r="I29" s="65">
        <v>0.3</v>
      </c>
      <c r="J29" s="65"/>
      <c r="K29" s="74"/>
      <c r="L29" s="65">
        <v>0.3</v>
      </c>
      <c r="M29" s="65"/>
      <c r="N29" s="74"/>
      <c r="O29" s="65"/>
      <c r="P29" s="65"/>
      <c r="Q29" s="75"/>
      <c r="R29" s="65"/>
      <c r="S29" s="65"/>
    </row>
    <row r="30" spans="2:19" ht="21.75" customHeight="1" x14ac:dyDescent="0.2">
      <c r="B30" s="52"/>
      <c r="C30" s="76"/>
      <c r="D30" s="63" t="s">
        <v>2</v>
      </c>
      <c r="E30" s="74"/>
      <c r="F30" s="65"/>
      <c r="G30" s="65"/>
      <c r="H30" s="74"/>
      <c r="I30" s="65"/>
      <c r="J30" s="65"/>
      <c r="K30" s="74"/>
      <c r="L30" s="65"/>
      <c r="M30" s="65"/>
      <c r="N30" s="74"/>
      <c r="O30" s="65"/>
      <c r="P30" s="65"/>
      <c r="Q30" s="75"/>
      <c r="R30" s="65"/>
      <c r="S30" s="65"/>
    </row>
    <row r="31" spans="2:19" ht="21.75" customHeight="1" x14ac:dyDescent="0.2">
      <c r="B31" s="52"/>
      <c r="C31" s="76"/>
      <c r="D31" s="63" t="s">
        <v>1</v>
      </c>
      <c r="E31" s="74">
        <v>25</v>
      </c>
      <c r="F31" s="65">
        <v>39.4</v>
      </c>
      <c r="G31" s="65"/>
      <c r="H31" s="74"/>
      <c r="I31" s="65"/>
      <c r="J31" s="65"/>
      <c r="K31" s="74">
        <v>25</v>
      </c>
      <c r="L31" s="65">
        <v>39.4</v>
      </c>
      <c r="M31" s="65"/>
      <c r="N31" s="74">
        <v>25</v>
      </c>
      <c r="O31" s="65">
        <v>39.4</v>
      </c>
      <c r="P31" s="65"/>
      <c r="Q31" s="75"/>
      <c r="R31" s="65"/>
      <c r="S31" s="65"/>
    </row>
    <row r="32" spans="2:19" ht="21.75" customHeight="1" x14ac:dyDescent="0.2">
      <c r="B32" s="52"/>
      <c r="C32" s="76"/>
      <c r="D32" s="63" t="s">
        <v>96</v>
      </c>
      <c r="E32" s="74"/>
      <c r="F32" s="65"/>
      <c r="G32" s="65"/>
      <c r="H32" s="74"/>
      <c r="I32" s="65"/>
      <c r="J32" s="65"/>
      <c r="K32" s="74"/>
      <c r="L32" s="65"/>
      <c r="M32" s="65"/>
      <c r="N32" s="74"/>
      <c r="O32" s="65"/>
      <c r="P32" s="65"/>
      <c r="Q32" s="75"/>
      <c r="R32" s="65"/>
      <c r="S32" s="65"/>
    </row>
    <row r="33" spans="2:19" ht="21.75" customHeight="1" x14ac:dyDescent="0.2">
      <c r="B33" s="52"/>
      <c r="C33" s="76"/>
      <c r="D33" s="68" t="s">
        <v>4</v>
      </c>
      <c r="E33" s="74"/>
      <c r="F33" s="65"/>
      <c r="G33" s="65"/>
      <c r="H33" s="74"/>
      <c r="I33" s="65"/>
      <c r="J33" s="65"/>
      <c r="K33" s="74"/>
      <c r="L33" s="65"/>
      <c r="M33" s="65"/>
      <c r="N33" s="74"/>
      <c r="O33" s="65"/>
      <c r="P33" s="65"/>
      <c r="Q33" s="75"/>
      <c r="R33" s="65"/>
      <c r="S33" s="65"/>
    </row>
    <row r="34" spans="2:19" ht="25.5" customHeight="1" x14ac:dyDescent="0.2">
      <c r="B34" s="58"/>
      <c r="C34" s="77"/>
      <c r="D34" s="80" t="s">
        <v>136</v>
      </c>
      <c r="E34" s="75">
        <v>25</v>
      </c>
      <c r="F34" s="78">
        <v>40</v>
      </c>
      <c r="G34" s="78" t="s">
        <v>302</v>
      </c>
      <c r="H34" s="75" t="s">
        <v>302</v>
      </c>
      <c r="I34" s="79">
        <v>0.3</v>
      </c>
      <c r="J34" s="79" t="s">
        <v>302</v>
      </c>
      <c r="K34" s="75">
        <v>25</v>
      </c>
      <c r="L34" s="78">
        <v>39.4</v>
      </c>
      <c r="M34" s="78" t="s">
        <v>302</v>
      </c>
      <c r="N34" s="75">
        <f t="shared" ref="N34:S34" si="6">IF(COUNT(N29:N33)&gt;=1,SUM(N29:N33),"")</f>
        <v>25</v>
      </c>
      <c r="O34" s="78">
        <f t="shared" si="6"/>
        <v>39.4</v>
      </c>
      <c r="P34" s="78" t="str">
        <f t="shared" si="6"/>
        <v/>
      </c>
      <c r="Q34" s="75" t="str">
        <f t="shared" si="6"/>
        <v/>
      </c>
      <c r="R34" s="78" t="str">
        <f t="shared" si="6"/>
        <v/>
      </c>
      <c r="S34" s="78" t="str">
        <f t="shared" si="6"/>
        <v/>
      </c>
    </row>
    <row r="35" spans="2:19" ht="21.75" customHeight="1" x14ac:dyDescent="0.2">
      <c r="B35" s="46" t="str">
        <f>ｼｰﾄ0!$C$4</f>
        <v>和歌山</v>
      </c>
      <c r="C35" s="73" t="s">
        <v>308</v>
      </c>
      <c r="D35" s="63" t="s">
        <v>95</v>
      </c>
      <c r="E35" s="74"/>
      <c r="F35" s="65">
        <v>1.5</v>
      </c>
      <c r="G35" s="65"/>
      <c r="H35" s="74"/>
      <c r="I35" s="65">
        <v>1.4</v>
      </c>
      <c r="J35" s="65"/>
      <c r="K35" s="74"/>
      <c r="L35" s="65">
        <v>1.4</v>
      </c>
      <c r="M35" s="65"/>
      <c r="N35" s="74"/>
      <c r="O35" s="65"/>
      <c r="P35" s="65"/>
      <c r="Q35" s="75"/>
      <c r="R35" s="65"/>
      <c r="S35" s="65"/>
    </row>
    <row r="36" spans="2:19" ht="21.75" customHeight="1" x14ac:dyDescent="0.2">
      <c r="B36" s="52"/>
      <c r="C36" s="76"/>
      <c r="D36" s="63" t="s">
        <v>2</v>
      </c>
      <c r="E36" s="74"/>
      <c r="F36" s="65"/>
      <c r="G36" s="65"/>
      <c r="H36" s="74"/>
      <c r="I36" s="65"/>
      <c r="J36" s="65"/>
      <c r="K36" s="74"/>
      <c r="L36" s="65"/>
      <c r="M36" s="65"/>
      <c r="N36" s="74"/>
      <c r="O36" s="65"/>
      <c r="P36" s="65"/>
      <c r="Q36" s="75"/>
      <c r="R36" s="65"/>
      <c r="S36" s="65"/>
    </row>
    <row r="37" spans="2:19" ht="21.75" customHeight="1" x14ac:dyDescent="0.2">
      <c r="B37" s="52"/>
      <c r="C37" s="76"/>
      <c r="D37" s="63" t="s">
        <v>1</v>
      </c>
      <c r="E37" s="74">
        <v>12</v>
      </c>
      <c r="F37" s="65">
        <v>15.1</v>
      </c>
      <c r="G37" s="65"/>
      <c r="H37" s="74"/>
      <c r="I37" s="65"/>
      <c r="J37" s="65"/>
      <c r="K37" s="74">
        <v>12</v>
      </c>
      <c r="L37" s="65">
        <v>14.9</v>
      </c>
      <c r="M37" s="65"/>
      <c r="N37" s="74">
        <v>12</v>
      </c>
      <c r="O37" s="65">
        <v>14.9</v>
      </c>
      <c r="P37" s="65"/>
      <c r="Q37" s="75"/>
      <c r="R37" s="65"/>
      <c r="S37" s="65"/>
    </row>
    <row r="38" spans="2:19" ht="21.75" customHeight="1" x14ac:dyDescent="0.2">
      <c r="B38" s="52"/>
      <c r="C38" s="76"/>
      <c r="D38" s="63" t="s">
        <v>96</v>
      </c>
      <c r="E38" s="74"/>
      <c r="F38" s="65"/>
      <c r="G38" s="65"/>
      <c r="H38" s="74"/>
      <c r="I38" s="65"/>
      <c r="J38" s="65"/>
      <c r="K38" s="74"/>
      <c r="L38" s="65"/>
      <c r="M38" s="65"/>
      <c r="N38" s="74"/>
      <c r="O38" s="65"/>
      <c r="P38" s="65"/>
      <c r="Q38" s="75"/>
      <c r="R38" s="65"/>
      <c r="S38" s="65"/>
    </row>
    <row r="39" spans="2:19" ht="21.75" customHeight="1" x14ac:dyDescent="0.2">
      <c r="B39" s="52"/>
      <c r="C39" s="76"/>
      <c r="D39" s="68" t="s">
        <v>4</v>
      </c>
      <c r="E39" s="74"/>
      <c r="F39" s="65"/>
      <c r="G39" s="65"/>
      <c r="H39" s="74"/>
      <c r="I39" s="65"/>
      <c r="J39" s="65"/>
      <c r="K39" s="74"/>
      <c r="L39" s="65"/>
      <c r="M39" s="65"/>
      <c r="N39" s="74"/>
      <c r="O39" s="65"/>
      <c r="P39" s="65"/>
      <c r="Q39" s="75"/>
      <c r="R39" s="65"/>
      <c r="S39" s="65"/>
    </row>
    <row r="40" spans="2:19" ht="25.5" customHeight="1" x14ac:dyDescent="0.2">
      <c r="B40" s="58"/>
      <c r="C40" s="77"/>
      <c r="D40" s="68" t="s">
        <v>137</v>
      </c>
      <c r="E40" s="75">
        <v>12</v>
      </c>
      <c r="F40" s="78">
        <v>16.600000000000001</v>
      </c>
      <c r="G40" s="78" t="s">
        <v>302</v>
      </c>
      <c r="H40" s="75" t="s">
        <v>302</v>
      </c>
      <c r="I40" s="79">
        <v>1.4</v>
      </c>
      <c r="J40" s="79" t="s">
        <v>302</v>
      </c>
      <c r="K40" s="75">
        <v>12</v>
      </c>
      <c r="L40" s="78">
        <v>14.9</v>
      </c>
      <c r="M40" s="78" t="s">
        <v>302</v>
      </c>
      <c r="N40" s="75">
        <f t="shared" ref="N40:S40" si="7">IF(COUNT(N35:N39)&gt;=1,SUM(N35:N39),"")</f>
        <v>12</v>
      </c>
      <c r="O40" s="78">
        <f t="shared" si="7"/>
        <v>14.9</v>
      </c>
      <c r="P40" s="78" t="str">
        <f t="shared" si="7"/>
        <v/>
      </c>
      <c r="Q40" s="75" t="str">
        <f t="shared" si="7"/>
        <v/>
      </c>
      <c r="R40" s="78" t="str">
        <f t="shared" si="7"/>
        <v/>
      </c>
      <c r="S40" s="78" t="str">
        <f t="shared" si="7"/>
        <v/>
      </c>
    </row>
    <row r="41" spans="2:19" ht="21.75" customHeight="1" x14ac:dyDescent="0.2">
      <c r="B41" s="46" t="str">
        <f>ｼｰﾄ0!$C$4</f>
        <v>和歌山</v>
      </c>
      <c r="C41" s="73" t="s">
        <v>309</v>
      </c>
      <c r="D41" s="63" t="s">
        <v>95</v>
      </c>
      <c r="E41" s="74"/>
      <c r="F41" s="65">
        <v>10.9</v>
      </c>
      <c r="G41" s="65"/>
      <c r="H41" s="74"/>
      <c r="I41" s="65">
        <v>12.7</v>
      </c>
      <c r="J41" s="65"/>
      <c r="K41" s="74"/>
      <c r="L41" s="65">
        <v>8.6</v>
      </c>
      <c r="M41" s="65"/>
      <c r="N41" s="74"/>
      <c r="O41" s="65"/>
      <c r="P41" s="65"/>
      <c r="Q41" s="75"/>
      <c r="R41" s="65"/>
      <c r="S41" s="65"/>
    </row>
    <row r="42" spans="2:19" ht="21.75" customHeight="1" x14ac:dyDescent="0.2">
      <c r="B42" s="52"/>
      <c r="C42" s="76"/>
      <c r="D42" s="63" t="s">
        <v>2</v>
      </c>
      <c r="E42" s="74"/>
      <c r="F42" s="65"/>
      <c r="G42" s="65"/>
      <c r="H42" s="74"/>
      <c r="I42" s="65"/>
      <c r="J42" s="65"/>
      <c r="K42" s="74"/>
      <c r="L42" s="65"/>
      <c r="M42" s="65"/>
      <c r="N42" s="74"/>
      <c r="O42" s="65"/>
      <c r="P42" s="65"/>
      <c r="Q42" s="75"/>
      <c r="R42" s="65"/>
      <c r="S42" s="65"/>
    </row>
    <row r="43" spans="2:19" ht="21.75" customHeight="1" x14ac:dyDescent="0.2">
      <c r="B43" s="52"/>
      <c r="C43" s="76"/>
      <c r="D43" s="63" t="s">
        <v>1</v>
      </c>
      <c r="E43" s="74">
        <v>46</v>
      </c>
      <c r="F43" s="65">
        <v>98.1</v>
      </c>
      <c r="G43" s="65"/>
      <c r="H43" s="74"/>
      <c r="I43" s="65"/>
      <c r="J43" s="65"/>
      <c r="K43" s="74">
        <v>65</v>
      </c>
      <c r="L43" s="65">
        <v>105.9</v>
      </c>
      <c r="M43" s="65"/>
      <c r="N43" s="74">
        <v>66</v>
      </c>
      <c r="O43" s="65">
        <v>106.3</v>
      </c>
      <c r="P43" s="65"/>
      <c r="Q43" s="75"/>
      <c r="R43" s="65"/>
      <c r="S43" s="65"/>
    </row>
    <row r="44" spans="2:19" ht="21.75" customHeight="1" x14ac:dyDescent="0.2">
      <c r="B44" s="52"/>
      <c r="C44" s="76"/>
      <c r="D44" s="63" t="s">
        <v>96</v>
      </c>
      <c r="E44" s="74"/>
      <c r="F44" s="65"/>
      <c r="G44" s="65"/>
      <c r="H44" s="74"/>
      <c r="I44" s="65"/>
      <c r="J44" s="65"/>
      <c r="K44" s="74"/>
      <c r="L44" s="65"/>
      <c r="M44" s="65"/>
      <c r="N44" s="74"/>
      <c r="O44" s="65"/>
      <c r="P44" s="65"/>
      <c r="Q44" s="75"/>
      <c r="R44" s="65"/>
      <c r="S44" s="65"/>
    </row>
    <row r="45" spans="2:19" ht="21.75" customHeight="1" x14ac:dyDescent="0.2">
      <c r="B45" s="52"/>
      <c r="C45" s="76"/>
      <c r="D45" s="68" t="s">
        <v>4</v>
      </c>
      <c r="E45" s="74"/>
      <c r="F45" s="65"/>
      <c r="G45" s="65"/>
      <c r="H45" s="74"/>
      <c r="I45" s="65"/>
      <c r="J45" s="65"/>
      <c r="K45" s="74"/>
      <c r="L45" s="65"/>
      <c r="M45" s="65"/>
      <c r="N45" s="74"/>
      <c r="O45" s="65"/>
      <c r="P45" s="65"/>
      <c r="Q45" s="75"/>
      <c r="R45" s="65"/>
      <c r="S45" s="65"/>
    </row>
    <row r="46" spans="2:19" ht="23.25" customHeight="1" x14ac:dyDescent="0.2">
      <c r="B46" s="58"/>
      <c r="C46" s="77"/>
      <c r="D46" s="68" t="s">
        <v>138</v>
      </c>
      <c r="E46" s="75">
        <v>46</v>
      </c>
      <c r="F46" s="78">
        <v>109</v>
      </c>
      <c r="G46" s="78" t="s">
        <v>302</v>
      </c>
      <c r="H46" s="75" t="s">
        <v>302</v>
      </c>
      <c r="I46" s="79">
        <v>12.7</v>
      </c>
      <c r="J46" s="79" t="s">
        <v>302</v>
      </c>
      <c r="K46" s="75">
        <v>65</v>
      </c>
      <c r="L46" s="78">
        <v>105.9</v>
      </c>
      <c r="M46" s="78" t="s">
        <v>302</v>
      </c>
      <c r="N46" s="75">
        <f t="shared" ref="N46:S46" si="8">IF(COUNT(N41:N45)&gt;=1,SUM(N41:N45),"")</f>
        <v>66</v>
      </c>
      <c r="O46" s="78">
        <f t="shared" si="8"/>
        <v>106.3</v>
      </c>
      <c r="P46" s="78" t="str">
        <f t="shared" si="8"/>
        <v/>
      </c>
      <c r="Q46" s="75" t="str">
        <f t="shared" si="8"/>
        <v/>
      </c>
      <c r="R46" s="78" t="str">
        <f t="shared" si="8"/>
        <v/>
      </c>
      <c r="S46" s="78" t="str">
        <f t="shared" si="8"/>
        <v/>
      </c>
    </row>
    <row r="47" spans="2:19" ht="25" customHeight="1" x14ac:dyDescent="0.2">
      <c r="B47" s="46" t="str">
        <f>ｼｰﾄ0!$C$4</f>
        <v>和歌山</v>
      </c>
      <c r="C47" s="81" t="s">
        <v>310</v>
      </c>
      <c r="D47" s="63" t="s">
        <v>95</v>
      </c>
      <c r="E47" s="74"/>
      <c r="F47" s="65">
        <v>0</v>
      </c>
      <c r="G47" s="65"/>
      <c r="H47" s="74"/>
      <c r="I47" s="65">
        <v>0</v>
      </c>
      <c r="J47" s="65"/>
      <c r="K47" s="64"/>
      <c r="L47" s="65">
        <v>0</v>
      </c>
      <c r="M47" s="65"/>
      <c r="N47" s="64"/>
      <c r="O47" s="65"/>
      <c r="P47" s="65"/>
      <c r="Q47" s="75"/>
      <c r="R47" s="65"/>
      <c r="S47" s="65"/>
    </row>
    <row r="48" spans="2:19" ht="25" customHeight="1" x14ac:dyDescent="0.2">
      <c r="B48" s="52"/>
      <c r="C48" s="82"/>
      <c r="D48" s="63" t="s">
        <v>2</v>
      </c>
      <c r="E48" s="74"/>
      <c r="F48" s="65"/>
      <c r="G48" s="65"/>
      <c r="H48" s="74"/>
      <c r="I48" s="65"/>
      <c r="J48" s="65"/>
      <c r="K48" s="64"/>
      <c r="L48" s="65"/>
      <c r="M48" s="65"/>
      <c r="N48" s="64"/>
      <c r="O48" s="65"/>
      <c r="P48" s="65"/>
      <c r="Q48" s="75"/>
      <c r="R48" s="65"/>
      <c r="S48" s="65"/>
    </row>
    <row r="49" spans="2:19" ht="25" customHeight="1" x14ac:dyDescent="0.2">
      <c r="B49" s="52"/>
      <c r="C49" s="82"/>
      <c r="D49" s="63" t="s">
        <v>1</v>
      </c>
      <c r="E49" s="74">
        <v>8</v>
      </c>
      <c r="F49" s="65">
        <v>5.0999999999999996</v>
      </c>
      <c r="G49" s="65"/>
      <c r="H49" s="74"/>
      <c r="I49" s="65"/>
      <c r="J49" s="65"/>
      <c r="K49" s="64">
        <v>8</v>
      </c>
      <c r="L49" s="65">
        <v>5.0999999999999996</v>
      </c>
      <c r="M49" s="65"/>
      <c r="N49" s="64">
        <v>7</v>
      </c>
      <c r="O49" s="65">
        <v>3.2</v>
      </c>
      <c r="P49" s="65"/>
      <c r="Q49" s="75"/>
      <c r="R49" s="65"/>
      <c r="S49" s="65"/>
    </row>
    <row r="50" spans="2:19" ht="25" customHeight="1" x14ac:dyDescent="0.2">
      <c r="B50" s="52"/>
      <c r="C50" s="82"/>
      <c r="D50" s="63" t="s">
        <v>96</v>
      </c>
      <c r="E50" s="74"/>
      <c r="F50" s="65"/>
      <c r="G50" s="65"/>
      <c r="H50" s="74"/>
      <c r="I50" s="65"/>
      <c r="J50" s="65"/>
      <c r="K50" s="64"/>
      <c r="L50" s="65"/>
      <c r="M50" s="65"/>
      <c r="N50" s="64"/>
      <c r="O50" s="65"/>
      <c r="P50" s="65"/>
      <c r="Q50" s="75"/>
      <c r="R50" s="65"/>
      <c r="S50" s="65"/>
    </row>
    <row r="51" spans="2:19" ht="25" customHeight="1" x14ac:dyDescent="0.2">
      <c r="B51" s="52"/>
      <c r="C51" s="82"/>
      <c r="D51" s="68" t="s">
        <v>4</v>
      </c>
      <c r="E51" s="74"/>
      <c r="F51" s="65"/>
      <c r="G51" s="65"/>
      <c r="H51" s="74"/>
      <c r="I51" s="65"/>
      <c r="J51" s="65"/>
      <c r="K51" s="64"/>
      <c r="L51" s="65"/>
      <c r="M51" s="65"/>
      <c r="N51" s="64"/>
      <c r="O51" s="65"/>
      <c r="P51" s="65"/>
      <c r="Q51" s="75"/>
      <c r="R51" s="65"/>
      <c r="S51" s="65"/>
    </row>
    <row r="52" spans="2:19" ht="36.75" customHeight="1" thickBot="1" x14ac:dyDescent="0.25">
      <c r="B52" s="83"/>
      <c r="C52" s="84"/>
      <c r="D52" s="85" t="s">
        <v>139</v>
      </c>
      <c r="E52" s="75">
        <v>8</v>
      </c>
      <c r="F52" s="78">
        <v>5.0999999999999996</v>
      </c>
      <c r="G52" s="78" t="s">
        <v>302</v>
      </c>
      <c r="H52" s="75" t="s">
        <v>302</v>
      </c>
      <c r="I52" s="79">
        <v>0</v>
      </c>
      <c r="J52" s="79" t="s">
        <v>302</v>
      </c>
      <c r="K52" s="75">
        <v>8</v>
      </c>
      <c r="L52" s="78">
        <v>5.0999999999999996</v>
      </c>
      <c r="M52" s="78" t="s">
        <v>302</v>
      </c>
      <c r="N52" s="75">
        <f t="shared" ref="N52:S52" si="9">IF(COUNT(N47:N51)&gt;=1,SUM(N47:N51),"")</f>
        <v>7</v>
      </c>
      <c r="O52" s="78">
        <f t="shared" si="9"/>
        <v>3.2</v>
      </c>
      <c r="P52" s="78" t="str">
        <f t="shared" si="9"/>
        <v/>
      </c>
      <c r="Q52" s="75" t="str">
        <f t="shared" si="9"/>
        <v/>
      </c>
      <c r="R52" s="78" t="str">
        <f t="shared" si="9"/>
        <v/>
      </c>
      <c r="S52" s="78" t="str">
        <f t="shared" si="9"/>
        <v/>
      </c>
    </row>
    <row r="53" spans="2:19" ht="21.75" customHeight="1" thickTop="1" x14ac:dyDescent="0.2">
      <c r="B53" s="86" t="s">
        <v>120</v>
      </c>
      <c r="C53" s="87"/>
      <c r="D53" s="88" t="s">
        <v>95</v>
      </c>
      <c r="E53" s="89" t="str">
        <f>IF(COUNT(E5,E11,E17,E23,E29,E35,E41,E47)&gt;=1,SUM(E5,E11,E17,E23,E29,E35,E41,E47),"")</f>
        <v/>
      </c>
      <c r="F53" s="89">
        <f t="shared" ref="F53:S53" si="10">IF(COUNT(F5,F11,F17,F23,F29,F35,F41,F47)&gt;=1,SUM(F5,F11,F17,F23,F29,F35,F41,F47),"")</f>
        <v>73.2</v>
      </c>
      <c r="G53" s="89" t="str">
        <f t="shared" si="10"/>
        <v/>
      </c>
      <c r="H53" s="89" t="str">
        <f t="shared" si="10"/>
        <v/>
      </c>
      <c r="I53" s="89">
        <f t="shared" si="10"/>
        <v>43.7</v>
      </c>
      <c r="J53" s="89" t="str">
        <f t="shared" si="10"/>
        <v/>
      </c>
      <c r="K53" s="89" t="str">
        <f t="shared" si="10"/>
        <v/>
      </c>
      <c r="L53" s="89">
        <f t="shared" si="10"/>
        <v>37.799999999999997</v>
      </c>
      <c r="M53" s="89" t="str">
        <f t="shared" si="10"/>
        <v/>
      </c>
      <c r="N53" s="89" t="str">
        <f t="shared" si="10"/>
        <v/>
      </c>
      <c r="O53" s="89" t="str">
        <f t="shared" si="10"/>
        <v/>
      </c>
      <c r="P53" s="89" t="str">
        <f t="shared" si="10"/>
        <v/>
      </c>
      <c r="Q53" s="89" t="str">
        <f t="shared" si="10"/>
        <v/>
      </c>
      <c r="R53" s="89" t="str">
        <f t="shared" si="10"/>
        <v/>
      </c>
      <c r="S53" s="89" t="str">
        <f t="shared" si="10"/>
        <v/>
      </c>
    </row>
    <row r="54" spans="2:19" ht="21.75" customHeight="1" x14ac:dyDescent="0.2">
      <c r="B54" s="90"/>
      <c r="C54" s="91"/>
      <c r="D54" s="63" t="s">
        <v>2</v>
      </c>
      <c r="E54" s="89" t="str">
        <f t="shared" ref="E54:S54" si="11">IF(COUNT(E6,E12,E18,E24,E30,E36,E42,E48)&gt;=1,SUM(E6,E12,E18,E24,E30,E36,E42,E48),"")</f>
        <v/>
      </c>
      <c r="F54" s="89" t="str">
        <f t="shared" si="11"/>
        <v/>
      </c>
      <c r="G54" s="89" t="str">
        <f t="shared" si="11"/>
        <v/>
      </c>
      <c r="H54" s="89" t="str">
        <f t="shared" si="11"/>
        <v/>
      </c>
      <c r="I54" s="89" t="str">
        <f t="shared" si="11"/>
        <v/>
      </c>
      <c r="J54" s="89" t="str">
        <f t="shared" si="11"/>
        <v/>
      </c>
      <c r="K54" s="89" t="str">
        <f t="shared" si="11"/>
        <v/>
      </c>
      <c r="L54" s="89" t="str">
        <f t="shared" si="11"/>
        <v/>
      </c>
      <c r="M54" s="89" t="str">
        <f t="shared" si="11"/>
        <v/>
      </c>
      <c r="N54" s="89" t="str">
        <f t="shared" si="11"/>
        <v/>
      </c>
      <c r="O54" s="89" t="str">
        <f t="shared" si="11"/>
        <v/>
      </c>
      <c r="P54" s="89" t="str">
        <f t="shared" si="11"/>
        <v/>
      </c>
      <c r="Q54" s="89" t="str">
        <f t="shared" si="11"/>
        <v/>
      </c>
      <c r="R54" s="89" t="str">
        <f t="shared" si="11"/>
        <v/>
      </c>
      <c r="S54" s="89" t="str">
        <f t="shared" si="11"/>
        <v/>
      </c>
    </row>
    <row r="55" spans="2:19" ht="21.75" customHeight="1" x14ac:dyDescent="0.2">
      <c r="B55" s="90"/>
      <c r="C55" s="91"/>
      <c r="D55" s="63" t="s">
        <v>1</v>
      </c>
      <c r="E55" s="89">
        <f t="shared" ref="E55:S55" si="12">IF(COUNT(E7,E13,E19,E25,E31,E37,E43,E49)&gt;=1,SUM(E7,E13,E19,E25,E31,E37,E43,E49),"")</f>
        <v>140</v>
      </c>
      <c r="F55" s="89">
        <f t="shared" si="12"/>
        <v>254.6</v>
      </c>
      <c r="G55" s="89" t="str">
        <f t="shared" si="12"/>
        <v/>
      </c>
      <c r="H55" s="89" t="str">
        <f t="shared" si="12"/>
        <v/>
      </c>
      <c r="I55" s="89" t="str">
        <f t="shared" si="12"/>
        <v/>
      </c>
      <c r="J55" s="89" t="str">
        <f t="shared" si="12"/>
        <v/>
      </c>
      <c r="K55" s="89">
        <f t="shared" si="12"/>
        <v>164</v>
      </c>
      <c r="L55" s="89">
        <f t="shared" si="12"/>
        <v>263.20000000000005</v>
      </c>
      <c r="M55" s="89" t="str">
        <f t="shared" si="12"/>
        <v/>
      </c>
      <c r="N55" s="89">
        <f t="shared" si="12"/>
        <v>164</v>
      </c>
      <c r="O55" s="89">
        <f t="shared" si="12"/>
        <v>261.59999999999997</v>
      </c>
      <c r="P55" s="89" t="str">
        <f t="shared" si="12"/>
        <v/>
      </c>
      <c r="Q55" s="89" t="str">
        <f t="shared" si="12"/>
        <v/>
      </c>
      <c r="R55" s="89" t="str">
        <f t="shared" si="12"/>
        <v/>
      </c>
      <c r="S55" s="89" t="str">
        <f t="shared" si="12"/>
        <v/>
      </c>
    </row>
    <row r="56" spans="2:19" ht="21.75" customHeight="1" x14ac:dyDescent="0.2">
      <c r="B56" s="90"/>
      <c r="C56" s="91"/>
      <c r="D56" s="63" t="s">
        <v>96</v>
      </c>
      <c r="E56" s="89" t="str">
        <f t="shared" ref="E56:S56" si="13">IF(COUNT(E8,E14,E20,E26,E32,E38,E44,E50)&gt;=1,SUM(E8,E14,E20,E26,E32,E38,E44,E50),"")</f>
        <v/>
      </c>
      <c r="F56" s="89" t="str">
        <f t="shared" si="13"/>
        <v/>
      </c>
      <c r="G56" s="89" t="str">
        <f t="shared" si="13"/>
        <v/>
      </c>
      <c r="H56" s="89" t="str">
        <f t="shared" si="13"/>
        <v/>
      </c>
      <c r="I56" s="89" t="str">
        <f t="shared" si="13"/>
        <v/>
      </c>
      <c r="J56" s="89" t="str">
        <f t="shared" si="13"/>
        <v/>
      </c>
      <c r="K56" s="89" t="str">
        <f t="shared" si="13"/>
        <v/>
      </c>
      <c r="L56" s="89" t="str">
        <f t="shared" si="13"/>
        <v/>
      </c>
      <c r="M56" s="89" t="str">
        <f t="shared" si="13"/>
        <v/>
      </c>
      <c r="N56" s="89" t="str">
        <f t="shared" si="13"/>
        <v/>
      </c>
      <c r="O56" s="89" t="str">
        <f t="shared" si="13"/>
        <v/>
      </c>
      <c r="P56" s="89" t="str">
        <f t="shared" si="13"/>
        <v/>
      </c>
      <c r="Q56" s="89" t="str">
        <f t="shared" si="13"/>
        <v/>
      </c>
      <c r="R56" s="89" t="str">
        <f t="shared" si="13"/>
        <v/>
      </c>
      <c r="S56" s="89" t="str">
        <f t="shared" si="13"/>
        <v/>
      </c>
    </row>
    <row r="57" spans="2:19" ht="21.75" customHeight="1" x14ac:dyDescent="0.2">
      <c r="B57" s="90"/>
      <c r="C57" s="91"/>
      <c r="D57" s="68" t="s">
        <v>4</v>
      </c>
      <c r="E57" s="89" t="str">
        <f t="shared" ref="E57:S57" si="14">IF(COUNT(E9,E15,E21,E27,E33,E39,E45,E51)&gt;=1,SUM(E9,E15,E21,E27,E33,E39,E45,E51),"")</f>
        <v/>
      </c>
      <c r="F57" s="89" t="str">
        <f t="shared" si="14"/>
        <v/>
      </c>
      <c r="G57" s="89" t="str">
        <f t="shared" si="14"/>
        <v/>
      </c>
      <c r="H57" s="89" t="str">
        <f t="shared" si="14"/>
        <v/>
      </c>
      <c r="I57" s="89" t="str">
        <f t="shared" si="14"/>
        <v/>
      </c>
      <c r="J57" s="89" t="str">
        <f t="shared" si="14"/>
        <v/>
      </c>
      <c r="K57" s="89" t="str">
        <f t="shared" si="14"/>
        <v/>
      </c>
      <c r="L57" s="89" t="str">
        <f t="shared" si="14"/>
        <v/>
      </c>
      <c r="M57" s="89" t="str">
        <f t="shared" si="14"/>
        <v/>
      </c>
      <c r="N57" s="89" t="str">
        <f t="shared" si="14"/>
        <v/>
      </c>
      <c r="O57" s="89" t="str">
        <f t="shared" si="14"/>
        <v/>
      </c>
      <c r="P57" s="89" t="str">
        <f>IF(COUNT(P9,P15,P21,P27,P33,P39,P45,P51)&gt;=1,SUM(P9,P15,P21,P27,P33,P39,P45,P51),"")</f>
        <v/>
      </c>
      <c r="Q57" s="89" t="str">
        <f t="shared" si="14"/>
        <v/>
      </c>
      <c r="R57" s="89" t="str">
        <f t="shared" si="14"/>
        <v/>
      </c>
      <c r="S57" s="89" t="str">
        <f t="shared" si="14"/>
        <v/>
      </c>
    </row>
    <row r="58" spans="2:19" ht="32.25" customHeight="1" x14ac:dyDescent="0.2">
      <c r="B58" s="92"/>
      <c r="C58" s="93"/>
      <c r="D58" s="68" t="s">
        <v>112</v>
      </c>
      <c r="E58" s="78">
        <f>SUM(E53:E57)</f>
        <v>140</v>
      </c>
      <c r="F58" s="78">
        <f t="shared" ref="F58:S58" si="15">SUM(F53:F57)</f>
        <v>327.8</v>
      </c>
      <c r="G58" s="78">
        <f t="shared" si="15"/>
        <v>0</v>
      </c>
      <c r="H58" s="78">
        <f t="shared" si="15"/>
        <v>0</v>
      </c>
      <c r="I58" s="78">
        <f t="shared" si="15"/>
        <v>43.7</v>
      </c>
      <c r="J58" s="78">
        <f t="shared" si="15"/>
        <v>0</v>
      </c>
      <c r="K58" s="78">
        <f t="shared" si="15"/>
        <v>164</v>
      </c>
      <c r="L58" s="78">
        <f t="shared" si="15"/>
        <v>301.00000000000006</v>
      </c>
      <c r="M58" s="78">
        <f t="shared" si="15"/>
        <v>0</v>
      </c>
      <c r="N58" s="78">
        <f t="shared" si="15"/>
        <v>164</v>
      </c>
      <c r="O58" s="78">
        <f t="shared" si="15"/>
        <v>261.59999999999997</v>
      </c>
      <c r="P58" s="78">
        <f t="shared" si="15"/>
        <v>0</v>
      </c>
      <c r="Q58" s="78">
        <f t="shared" si="15"/>
        <v>0</v>
      </c>
      <c r="R58" s="78">
        <f t="shared" si="15"/>
        <v>0</v>
      </c>
      <c r="S58" s="78">
        <f t="shared" si="15"/>
        <v>0</v>
      </c>
    </row>
    <row r="59" spans="2:19" x14ac:dyDescent="0.2">
      <c r="J59" s="94"/>
    </row>
    <row r="60" spans="2:19" ht="44.5" x14ac:dyDescent="0.2">
      <c r="C60" s="41" t="s">
        <v>140</v>
      </c>
      <c r="D60" s="95"/>
      <c r="E60" s="96"/>
      <c r="F60" s="94"/>
      <c r="G60" s="94" t="s">
        <v>117</v>
      </c>
      <c r="H60" s="97" t="s">
        <v>141</v>
      </c>
      <c r="I60" s="98"/>
      <c r="J60" s="98"/>
      <c r="K60" s="97"/>
      <c r="L60" s="94"/>
      <c r="M60" s="99"/>
      <c r="N60" s="100"/>
      <c r="O60" s="100"/>
      <c r="P60" s="101"/>
      <c r="Q60" s="101"/>
      <c r="R60" s="101"/>
      <c r="S60" s="101"/>
    </row>
    <row r="61" spans="2:19" ht="28.5" customHeight="1" x14ac:dyDescent="0.2">
      <c r="D61" s="102" t="s">
        <v>0</v>
      </c>
      <c r="E61" s="103" t="s">
        <v>311</v>
      </c>
      <c r="F61" s="104"/>
      <c r="G61" s="104"/>
      <c r="H61" s="104"/>
      <c r="I61" s="104"/>
      <c r="J61" s="104"/>
      <c r="K61" s="104"/>
      <c r="L61" s="104"/>
      <c r="M61" s="105"/>
      <c r="N61" s="100"/>
      <c r="O61" s="100"/>
      <c r="P61" s="101"/>
      <c r="Q61" s="101"/>
      <c r="R61" s="101"/>
      <c r="S61" s="101"/>
    </row>
    <row r="62" spans="2:19" ht="28.5" customHeight="1" x14ac:dyDescent="0.2">
      <c r="D62" s="102" t="s">
        <v>2</v>
      </c>
      <c r="E62" s="103"/>
      <c r="F62" s="104"/>
      <c r="G62" s="104"/>
      <c r="H62" s="104"/>
      <c r="I62" s="104"/>
      <c r="J62" s="104"/>
      <c r="K62" s="104"/>
      <c r="L62" s="104"/>
      <c r="M62" s="105"/>
      <c r="N62" s="100"/>
      <c r="O62" s="100"/>
      <c r="P62" s="101"/>
      <c r="Q62" s="101"/>
      <c r="R62" s="101"/>
      <c r="S62" s="101"/>
    </row>
    <row r="63" spans="2:19" ht="28.5" customHeight="1" x14ac:dyDescent="0.2">
      <c r="D63" s="102" t="s">
        <v>1</v>
      </c>
      <c r="E63" s="103" t="s">
        <v>312</v>
      </c>
      <c r="F63" s="104"/>
      <c r="G63" s="104"/>
      <c r="H63" s="104"/>
      <c r="I63" s="104"/>
      <c r="J63" s="104"/>
      <c r="K63" s="104"/>
      <c r="L63" s="104"/>
      <c r="M63" s="105"/>
      <c r="N63" s="100"/>
      <c r="O63" s="100"/>
      <c r="P63" s="101"/>
      <c r="Q63" s="101"/>
      <c r="R63" s="101"/>
      <c r="S63" s="101"/>
    </row>
    <row r="64" spans="2:19" ht="28.5" customHeight="1" x14ac:dyDescent="0.2">
      <c r="D64" s="102" t="s">
        <v>118</v>
      </c>
      <c r="E64" s="106"/>
      <c r="F64" s="107"/>
      <c r="G64" s="107"/>
      <c r="H64" s="108"/>
      <c r="I64" s="107"/>
      <c r="J64" s="107"/>
      <c r="K64" s="108"/>
      <c r="L64" s="107"/>
      <c r="M64" s="109"/>
      <c r="N64" s="100"/>
      <c r="O64" s="100"/>
      <c r="P64" s="101"/>
      <c r="Q64" s="101"/>
      <c r="R64" s="101"/>
      <c r="S64" s="101"/>
    </row>
    <row r="65" spans="4:13" ht="21" customHeight="1" x14ac:dyDescent="0.2">
      <c r="D65" s="110"/>
    </row>
    <row r="66" spans="4:13" ht="18" customHeight="1" x14ac:dyDescent="0.2">
      <c r="D66" s="42" t="s">
        <v>144</v>
      </c>
    </row>
    <row r="67" spans="4:13" ht="21" customHeight="1" x14ac:dyDescent="0.2">
      <c r="D67" s="111" t="s">
        <v>143</v>
      </c>
      <c r="E67" s="112"/>
      <c r="F67" s="113"/>
      <c r="G67" s="113"/>
      <c r="H67" s="113"/>
      <c r="I67" s="113"/>
      <c r="J67" s="113"/>
      <c r="K67" s="113"/>
      <c r="L67" s="113"/>
      <c r="M67" s="114"/>
    </row>
    <row r="68" spans="4:13" ht="23.25" customHeight="1" x14ac:dyDescent="0.2">
      <c r="D68" s="115"/>
      <c r="E68" s="112"/>
      <c r="F68" s="113"/>
      <c r="G68" s="113"/>
      <c r="H68" s="113"/>
      <c r="I68" s="113"/>
      <c r="J68" s="113"/>
      <c r="K68" s="113"/>
      <c r="L68" s="113"/>
      <c r="M68" s="114"/>
    </row>
    <row r="69" spans="4:13" ht="20.25" customHeight="1" x14ac:dyDescent="0.2">
      <c r="D69" s="115"/>
      <c r="E69" s="112"/>
      <c r="F69" s="113"/>
      <c r="G69" s="113"/>
      <c r="H69" s="113"/>
      <c r="I69" s="113"/>
      <c r="J69" s="113"/>
      <c r="K69" s="113"/>
      <c r="L69" s="113"/>
      <c r="M69" s="114"/>
    </row>
    <row r="70" spans="4:13" ht="20.25" customHeight="1" x14ac:dyDescent="0.2">
      <c r="D70" s="116"/>
      <c r="E70" s="112"/>
      <c r="F70" s="113"/>
      <c r="G70" s="113"/>
      <c r="H70" s="113"/>
      <c r="I70" s="113"/>
      <c r="J70" s="113"/>
      <c r="K70" s="113"/>
      <c r="L70" s="113"/>
      <c r="M70" s="114"/>
    </row>
  </sheetData>
  <mergeCells count="34">
    <mergeCell ref="C5:C10"/>
    <mergeCell ref="C47:C52"/>
    <mergeCell ref="C29:C34"/>
    <mergeCell ref="C35:C40"/>
    <mergeCell ref="D2:D4"/>
    <mergeCell ref="D67:D70"/>
    <mergeCell ref="E68:M68"/>
    <mergeCell ref="E69:M69"/>
    <mergeCell ref="E70:M70"/>
    <mergeCell ref="N60:S60"/>
    <mergeCell ref="N61:S61"/>
    <mergeCell ref="N62:S62"/>
    <mergeCell ref="N63:S63"/>
    <mergeCell ref="N64:S64"/>
    <mergeCell ref="E67:M67"/>
    <mergeCell ref="E61:M61"/>
    <mergeCell ref="E62:M62"/>
    <mergeCell ref="E63:M63"/>
    <mergeCell ref="C53:C58"/>
    <mergeCell ref="B2:B4"/>
    <mergeCell ref="C17:C22"/>
    <mergeCell ref="C23:C28"/>
    <mergeCell ref="C41:C46"/>
    <mergeCell ref="B53:B58"/>
    <mergeCell ref="B17:B22"/>
    <mergeCell ref="B23:B28"/>
    <mergeCell ref="B41:B46"/>
    <mergeCell ref="C2:C4"/>
    <mergeCell ref="B47:B52"/>
    <mergeCell ref="B11:B16"/>
    <mergeCell ref="B5:B10"/>
    <mergeCell ref="B29:B34"/>
    <mergeCell ref="B35:B40"/>
    <mergeCell ref="C11:C16"/>
  </mergeCells>
  <phoneticPr fontId="4"/>
  <dataValidations count="1">
    <dataValidation type="custom" allowBlank="1" showInputMessage="1" showErrorMessage="1" errorTitle="ご注意" error="採取量は、小数点第１位までご記入ください。" sqref="F5:G9 I5:J9 L5:M9 O5:P9 R5:S9 F11:G15 I11:J15 L11:M15 O11:P15 R11:S15 F17:G21 I17:J21 L17:M21 O17:P21 R17:S21 F23:G27 I23:J27 L23:M27 O23:P27 R23:S27 F29:G33 I29:J33 L29:M33 O29:P33 R29:S33 F35:G39 I35:J39 L35:M39 O35:P39 R35:S39 F41:G45 I41:J45 L41:M45 O41:P45 R41:S45 R47:S51 I47:J51 L47:M51 O47:P51 F47:G51" xr:uid="{00000000-0002-0000-0A00-000000000000}">
      <formula1>F5=ROUNDDOWN(F5,1)</formula1>
    </dataValidation>
  </dataValidations>
  <pageMargins left="0.70866141732283472" right="0.55118110236220474" top="0.70866141732283472" bottom="0.6692913385826772" header="0.51181102362204722" footer="0.51181102362204722"/>
  <pageSetup paperSize="9" scale="4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"/>
  <sheetViews>
    <sheetView workbookViewId="0">
      <selection activeCell="J8" sqref="J8"/>
    </sheetView>
  </sheetViews>
  <sheetFormatPr defaultRowHeight="13" x14ac:dyDescent="0.2"/>
  <cols>
    <col min="1" max="1" width="8.6328125" customWidth="1"/>
  </cols>
  <sheetData/>
  <phoneticPr fontId="4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49</vt:i4>
      </vt:variant>
    </vt:vector>
  </HeadingPairs>
  <TitlesOfParts>
    <vt:vector size="53" baseType="lpstr">
      <vt:lpstr>目次</vt:lpstr>
      <vt:lpstr>ｼｰﾄ0</vt:lpstr>
      <vt:lpstr>ｼｰﾄ6</vt:lpstr>
      <vt:lpstr>Sheet1</vt:lpstr>
      <vt:lpstr>ｼｰﾄ0!Print_Area</vt:lpstr>
      <vt:lpstr>ｼｰﾄ6!Print_Area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